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TEKLİF" sheetId="1" r:id="rId1"/>
    <sheet name="YAK.M.CET" sheetId="2" r:id="rId2"/>
    <sheet name="FİYAT ARAŞTIRMA" sheetId="3" r:id="rId3"/>
    <sheet name="ONAY BEL." sheetId="4" r:id="rId4"/>
    <sheet name="KABUL RAPORU" sheetId="5" r:id="rId5"/>
    <sheet name="Ö.EMRİ" sheetId="6" r:id="rId6"/>
  </sheets>
  <definedNames/>
  <calcPr fullCalcOnLoad="1"/>
</workbook>
</file>

<file path=xl/comments6.xml><?xml version="1.0" encoding="utf-8"?>
<comments xmlns="http://schemas.openxmlformats.org/spreadsheetml/2006/main">
  <authors>
    <author/>
  </authors>
  <commentList>
    <comment ref="Q29" authorId="0">
      <text>
        <r>
          <rPr>
            <sz val="8"/>
            <color indexed="8"/>
            <rFont val="Tahoma"/>
            <family val="2"/>
          </rPr>
          <t xml:space="preserve">
</t>
        </r>
        <r>
          <rPr>
            <b/>
            <sz val="8"/>
            <color indexed="8"/>
            <rFont val="Tahoma"/>
            <family val="2"/>
          </rPr>
          <t>Gerçekleştirme görevlileri arasından Harcama Yetkilisince görevlendirilen kişi tarafından imzalanacaktır.</t>
        </r>
      </text>
    </comment>
  </commentList>
</comments>
</file>

<file path=xl/sharedStrings.xml><?xml version="1.0" encoding="utf-8"?>
<sst xmlns="http://schemas.openxmlformats.org/spreadsheetml/2006/main" count="327" uniqueCount="222">
  <si>
    <t>T.C.</t>
  </si>
  <si>
    <t>AĞRI VALİLİĞİ</t>
  </si>
  <si>
    <r>
      <t>ŞARTNAME:</t>
    </r>
    <r>
      <rPr>
        <sz val="11"/>
        <rFont val="Times New Roman"/>
        <family val="1"/>
      </rPr>
      <t xml:space="preserve"> </t>
    </r>
    <r>
      <rPr>
        <sz val="12"/>
        <rFont val="Times New Roman"/>
        <family val="1"/>
      </rPr>
      <t xml:space="preserve">Teklif mektubu ekinde yer almakta olup 3 (üç) sayfadan ibarettir. 
</t>
    </r>
    <r>
      <rPr>
        <sz val="11"/>
        <rFont val="Times New Roman"/>
        <family val="1"/>
      </rPr>
      <t xml:space="preserve">                                                                                                 
</t>
    </r>
  </si>
  <si>
    <t>MALZEMENİN/İŞİN ADI</t>
  </si>
  <si>
    <t>Güncel Pompa satış fiyatları üzerinde teklif edilen indirim yüzdesi(%)</t>
  </si>
  <si>
    <t>CİNSİ</t>
  </si>
  <si>
    <t>MİKTARI</t>
  </si>
  <si>
    <t>İNDİRİM YÜZDESİ</t>
  </si>
  <si>
    <t>BİRİM FİYATI</t>
  </si>
  <si>
    <t>TOPLAM</t>
  </si>
  <si>
    <t>Motorin (Diğer- Eurodisel)</t>
  </si>
  <si>
    <t>%......K D V</t>
  </si>
  <si>
    <t>T O P L A M</t>
  </si>
  <si>
    <t>Şartlar:</t>
  </si>
  <si>
    <t>1-Zamanında verilmeyen teklifler geçersiz sayılır,</t>
  </si>
  <si>
    <t>2-Fiyatlarınız uygun görüldüğü takdirde teslimat 10 (on) işgünü içerisinde yapılmazsa satın almadan vazgeçilecektir</t>
  </si>
  <si>
    <t>4- Muayene komisyonunca uygun görülmeyen mal ve hizmet  iade edilecek, satıcı firma herhangi bir talep ve itirazda bulunamayacaktır.</t>
  </si>
  <si>
    <t>5- Mevzuat gereği ödenecek olan vergi, resim, harç, her türlü sigorta, ulaşım ve benzeri giderleri teklif fiatlarına dahildir.</t>
  </si>
  <si>
    <t xml:space="preserve"> 6- İl Müdürlüğümüz Ağrı İl merkezi Valilik  binasında hizmet verdiğinden ihalede Ağrı İl merkezinde faaliyet gösteren akaryakıt istasyonlarının teklif vermesi uygundur .İl merkezi dışından verilen teklifler değerlendirilmeyecektir.</t>
  </si>
  <si>
    <t xml:space="preserve">7- İhale konusu iş için sermayesinin % 50 sinden fazlasına sahip olduğunuz başka bir tüzel kişiliğin bu işe ayrı bir teklif vermemesi şarttır.                                                                                                                                      </t>
  </si>
  <si>
    <t>AĞRI</t>
  </si>
  <si>
    <t xml:space="preserve">Firma kaşesi- Yetkili adı soyadı ve imzası </t>
  </si>
  <si>
    <t>Y A K L A Ş I K    M A L İ Y E T   H E S A P   C E T V E L İ</t>
  </si>
  <si>
    <t xml:space="preserve"> S.No</t>
  </si>
  <si>
    <t xml:space="preserve">MAL-HİZMENT-YAPIM  İŞİ </t>
  </si>
  <si>
    <t>TOPLAM İHTİYAÇ</t>
  </si>
  <si>
    <t>BİRİMİ</t>
  </si>
  <si>
    <t>Buras Petrol    İnşaat Gıda Tek.Nak.Turizm  Sanayi  Ticaret  Ltd.Şti.</t>
  </si>
  <si>
    <t>CEN_AS  Petrol  İnşaatTurzim Nak. İthalat  İhracat Ticaret ve  Sanayi LTD:Şti</t>
  </si>
  <si>
    <t>Abdullahoğulları Gıda  Petrol Ürünleri Paz. Tic.San.Ltd.Şti.</t>
  </si>
  <si>
    <t>ORTALAMA</t>
  </si>
  <si>
    <t>BİRİM FİATI</t>
  </si>
  <si>
    <t>TUTARI</t>
  </si>
  <si>
    <t>Motorin (Euroldizel)</t>
  </si>
  <si>
    <t>Litre</t>
  </si>
  <si>
    <t>3,18</t>
  </si>
  <si>
    <t>3,545</t>
  </si>
  <si>
    <t xml:space="preserve">               Bu tabloda ayrıntıları belirtilen mal ve hizmet alım işinin yaklaşık maliyetinin hesaplanması için Ağrı  piyasasından alınan teklifler ile piyasa araştırmalarının sonucu tespit edilmiştir.10.08.2016</t>
  </si>
  <si>
    <t>Komisyon Başkanı</t>
  </si>
  <si>
    <t>Üye</t>
  </si>
  <si>
    <t>Orhan BİLGİN</t>
  </si>
  <si>
    <t>Muzaffer YAŞAR</t>
  </si>
  <si>
    <t>Yakup BAŞBOĞA</t>
  </si>
  <si>
    <t>Şef</t>
  </si>
  <si>
    <t>Ölçüler ve Ayar Memuru</t>
  </si>
  <si>
    <t>PİYASA FİYAT ARAŞTIRMA TUTANAĞI</t>
  </si>
  <si>
    <t>İdarenin Adı</t>
  </si>
  <si>
    <t>Bilim, Sanayi ve Teknoloji İl Müdürlüğü - Ağrı</t>
  </si>
  <si>
    <t>Yapılan İş/Mal ve Hizmetin Adı Niteliği</t>
  </si>
  <si>
    <t>Bilim, Sanayi ve Teknoloji İl Müdürlüğü ihtiyacı olan motorin  alımı</t>
  </si>
  <si>
    <t>Alım ve Yetkilendirilen Görevlilere İlişkin                                                     Onay Belgesi Görevlendirme Onayı Tarih ve Nosu</t>
  </si>
  <si>
    <t xml:space="preserve">12.06.2015 / </t>
  </si>
  <si>
    <t xml:space="preserve">MAL-HİZMET-YAPIM  İŞİ </t>
  </si>
  <si>
    <t>litre</t>
  </si>
  <si>
    <t>13,18</t>
  </si>
  <si>
    <t>UYGUN GÖRÜLEN KİŞİ / FİRMA / FİRMALAR</t>
  </si>
  <si>
    <t>ADI</t>
  </si>
  <si>
    <t>ADRESİ</t>
  </si>
  <si>
    <t>TEKLİF ETTİĞİ FİYAT</t>
  </si>
  <si>
    <t>Motorin</t>
  </si>
  <si>
    <t>Buras Petrol İnş.Gıda Tek.Nak.Turizm Sanayi Tic.Ttd.Şti</t>
  </si>
  <si>
    <t>Firat mah. AĞRI</t>
  </si>
  <si>
    <t xml:space="preserve">          4734  sayılı  Kamu  İhale Kanununun 22. maddesi uyarınca doğrudan temin usulüyle yapılacak alımlara ilişkin yapılan fiyat araştırmasında firmalarca teklif edilen fiyatlar tarafımızca değerlendirilerek yukarıda adı ve adresi belirtilen  Buras Petrol İşletmesinden alınması uygun görülmüştür. </t>
  </si>
  <si>
    <t>Piyasa Araştırma Görevlisi</t>
  </si>
  <si>
    <t>Ölçü Ayar Me.</t>
  </si>
  <si>
    <t>Ölçüler ve Ayar Me.</t>
  </si>
  <si>
    <t xml:space="preserve"> ONAY BELGESİ</t>
  </si>
  <si>
    <t>İHALEYİ YAPAN İDARENİN ADI</t>
  </si>
  <si>
    <t>BİLİM, SANAYİ VE TEKNOLOJİ İL MÜDÜRLÜĞÜ</t>
  </si>
  <si>
    <t>BELGE TARİH VE SAYISI</t>
  </si>
  <si>
    <t>12.3.2013/31</t>
  </si>
  <si>
    <t>MÜDÜRLÜK MAKAMINA</t>
  </si>
  <si>
    <t>İşin Tanımı</t>
  </si>
  <si>
    <t>Müdürlüğümüz araçlarına  akaryakıt alımı</t>
  </si>
  <si>
    <t>İşin Niteliği</t>
  </si>
  <si>
    <t>Motorin Alımı</t>
  </si>
  <si>
    <t>İşin Miktarı</t>
  </si>
  <si>
    <t>2500 Litre</t>
  </si>
  <si>
    <t xml:space="preserve"> </t>
  </si>
  <si>
    <t>Yaklaşık Maliyet</t>
  </si>
  <si>
    <t>TL</t>
  </si>
  <si>
    <t>KDV Hariç.</t>
  </si>
  <si>
    <t>Kullanılabilir Ödenek Tutarı</t>
  </si>
  <si>
    <t>10.000.00 Tl</t>
  </si>
  <si>
    <t>Yatırım Proje Numarası (Varsa)</t>
  </si>
  <si>
    <t>-</t>
  </si>
  <si>
    <t>Bütçe Tertibi(Varsa)</t>
  </si>
  <si>
    <t>03.02.3.02</t>
  </si>
  <si>
    <t>Avans Verilecekse şartları</t>
  </si>
  <si>
    <t>Verilmeyecek.</t>
  </si>
  <si>
    <t>İhale Usulü</t>
  </si>
  <si>
    <t>4734 Sayılı Kamu İhale Kanununun 22/d Maddesi  ( doğrudan temin)</t>
  </si>
  <si>
    <t>İlanenin Şekli ve Adedi (Yapılacaksa)</t>
  </si>
  <si>
    <t>Yapılmayacak.</t>
  </si>
  <si>
    <t>Ön Yeterlik /İhale Dökümanı Satış Bedeli</t>
  </si>
  <si>
    <t>Yok.</t>
  </si>
  <si>
    <t>Fiyat Farkı Ödenekce Dayanağı Bakanlar Kurulu Kararı</t>
  </si>
  <si>
    <t>2005/ 8771 sayılı Bakanlar Kurulu  kararı doğrultusunda fiyat farkı ödenecektir.</t>
  </si>
  <si>
    <t xml:space="preserve">Sözleşme düzenlenip düzenlenmeyeceği </t>
  </si>
  <si>
    <t>Düzenlenecektir.</t>
  </si>
  <si>
    <t xml:space="preserve">Şartname düzenlenip düzenlenmeyeceği </t>
  </si>
  <si>
    <t>Düzenlenmeyecektır.</t>
  </si>
  <si>
    <t>İHALE İLE İLGİLİ DİĞER AÇIKLAMALAR</t>
  </si>
  <si>
    <t xml:space="preserve">        Müdürlüğümüz  hizmet araçlarında   kullanılmak  üzere 2500 litre TS EN 590+A1 standardına uygun motorin alınacaktır.  4734  sayılı  Kamu  İhale Kanununun 22' nci  maddesinin d bendi gereğince doğrudan temin yoluyla Müdürlüğümüz personelinden Ölçü Ayar Memuru Muzaffer YAŞAR  başkanlığında;  Teknisyen Yavuz BERKALP ile Ölçü Ayar Memuru Yakup BAŞBOĞA 'nın katılımıyla   piyasa  araştırması  yaparak üzere görevlendirilmesini .Odemenin 03.02.3.2. harcama kaleminden ödenmesini.                                                                                                                           </t>
  </si>
  <si>
    <t xml:space="preserve">       Olurlarınıza arz ederim.</t>
  </si>
  <si>
    <t>ONAY</t>
  </si>
  <si>
    <t xml:space="preserve">Yukarıda belirtilen işin yaptırılması için  ihaleye çıkılması hususunu onaylarına  arz ederim                                                                                                                                                                                                                       </t>
  </si>
  <si>
    <t>Uygundur</t>
  </si>
  <si>
    <t>HARCAMA YETKİLİSİ</t>
  </si>
  <si>
    <t>GERÇEKLEŞTİRME GÖREVLİSİ</t>
  </si>
  <si>
    <t>Mehmet Selim ULUTAŞ</t>
  </si>
  <si>
    <t xml:space="preserve">         İl Müdürü</t>
  </si>
  <si>
    <t>AĞRI VALİLĞİ</t>
  </si>
  <si>
    <t>MUAYENE KOMİSYONU KABUL RAPORU</t>
  </si>
  <si>
    <t>S.NO</t>
  </si>
  <si>
    <t>MALZENİN CNSİ</t>
  </si>
  <si>
    <t>GELDİĞİ TARİH</t>
  </si>
  <si>
    <t>MUAYENE YERİ</t>
  </si>
  <si>
    <t>1465.00</t>
  </si>
  <si>
    <t>BİLİM, SANAYİ VE TEKNOLOJİ MÜDÜRLÜĞÜ</t>
  </si>
  <si>
    <t xml:space="preserve">Yukarıda cnsi ve miktarı belirtilen akaryakıt motorinin  4734 sayılı . Kanununun 22/d maddesi gereğince Aydemir  petrol ürünleri ' den satın alınan motorinin  istenilen miktarda olduğunu ve niteliklere uygun bulunduğunu bildirir muayene ve kabul raporudur. </t>
  </si>
  <si>
    <t>MUAYENE KOMİSYONU</t>
  </si>
  <si>
    <t>Ö D E M E    E M R İ    B E L G E S İ</t>
  </si>
  <si>
    <t>Muhasebe Birimi Kodu</t>
  </si>
  <si>
    <t>İşlem Numarası</t>
  </si>
  <si>
    <t>Adı, Soyadı/Unvanı</t>
  </si>
  <si>
    <t>Bülent DİKİCİOĞLU                                                           Protek Bilişim Bilgisayar Sistemleri</t>
  </si>
  <si>
    <t>Muhasebe 
Birimi Adı</t>
  </si>
  <si>
    <t>Erzurum Deft. Muhasebe Müdürlüğü</t>
  </si>
  <si>
    <t>Bütçe Yılı</t>
  </si>
  <si>
    <t>İLGİLİNİN</t>
  </si>
  <si>
    <t>Kurum-Birim Kodu</t>
  </si>
  <si>
    <t>BİRİM</t>
  </si>
  <si>
    <t>Yevmiye</t>
  </si>
  <si>
    <t>Tarih</t>
  </si>
  <si>
    <t>T.C./Vergi Kimlik No</t>
  </si>
  <si>
    <t>244 847 582 26 / 296 006 8851</t>
  </si>
  <si>
    <t>19</t>
  </si>
  <si>
    <t>01</t>
  </si>
  <si>
    <t>00</t>
  </si>
  <si>
    <t>62</t>
  </si>
  <si>
    <t>250</t>
  </si>
  <si>
    <t>No :</t>
  </si>
  <si>
    <t>Banka Şube Adı</t>
  </si>
  <si>
    <t xml:space="preserve"> Ziraat Bank. Erzurum Merkez Şubesi</t>
  </si>
  <si>
    <t>Kurum Adı</t>
  </si>
  <si>
    <t>BİLİM, SANAYİ VE TEKNOLOJİ BAKANLIĞI</t>
  </si>
  <si>
    <t>Banka Hesap No</t>
  </si>
  <si>
    <t>112-51040161-5001</t>
  </si>
  <si>
    <t>Birim Adı</t>
  </si>
  <si>
    <t>ERZURUM BİLİM, SANAYİ VE TEKNOLOJİ İL MÜDÜRLÜĞÜ</t>
  </si>
  <si>
    <t>Bağlı Old. Vergi Dai.</t>
  </si>
  <si>
    <t>Kazım Karabekir</t>
  </si>
  <si>
    <t>Hesap 
No</t>
  </si>
  <si>
    <t>Kurumsal Kod</t>
  </si>
  <si>
    <t>Fonksiyonel Kod</t>
  </si>
  <si>
    <t>Finans Kodu</t>
  </si>
  <si>
    <t>Ekonomik/ Y.Hesap Kodu</t>
  </si>
  <si>
    <t>T U T A R</t>
  </si>
  <si>
    <t>Hesap / Ayrıntı Adı</t>
  </si>
  <si>
    <t>B o r ç</t>
  </si>
  <si>
    <t>A l a c a k</t>
  </si>
  <si>
    <r>
      <t xml:space="preserve">       </t>
    </r>
    <r>
      <rPr>
        <sz val="7"/>
        <color indexed="59"/>
        <rFont val="Times New Roman"/>
        <family val="1"/>
      </rPr>
      <t xml:space="preserve">  TL </t>
    </r>
    <r>
      <rPr>
        <sz val="11"/>
        <color indexed="59"/>
        <rFont val="Times New Roman"/>
        <family val="1"/>
      </rPr>
      <t xml:space="preserve">       </t>
    </r>
    <r>
      <rPr>
        <sz val="6"/>
        <color indexed="59"/>
        <rFont val="Times New Roman"/>
        <family val="1"/>
      </rPr>
      <t>Kr</t>
    </r>
  </si>
  <si>
    <t>04</t>
  </si>
  <si>
    <t>1</t>
  </si>
  <si>
    <t>03</t>
  </si>
  <si>
    <t>7</t>
  </si>
  <si>
    <t>2</t>
  </si>
  <si>
    <t>Bakım ve Onarım Giderleri</t>
  </si>
  <si>
    <t>Malzeme Alımı</t>
  </si>
  <si>
    <t>05</t>
  </si>
  <si>
    <t>Damga Vergisi</t>
  </si>
  <si>
    <t>02</t>
  </si>
  <si>
    <t>KDV Tevkifatı</t>
  </si>
  <si>
    <t>3</t>
  </si>
  <si>
    <t>Verilen   Gönderme Emirleri Hs.</t>
  </si>
  <si>
    <t>5</t>
  </si>
  <si>
    <t>BAKIM VE ONARIM GİDERİ</t>
  </si>
  <si>
    <t>GİDER YANSITMA HESABI</t>
  </si>
  <si>
    <t>Damga Vergisi ve KDV Tevkiftı.</t>
  </si>
  <si>
    <t>GELİR YANSITMA HESABI</t>
  </si>
  <si>
    <r>
      <t>Yukarıda Yazılı; //</t>
    </r>
    <r>
      <rPr>
        <b/>
        <sz val="11"/>
        <color indexed="59"/>
        <rFont val="Times New Roman"/>
        <family val="1"/>
      </rPr>
      <t>ÜÇBİNÜÇYÜZALTMIŞSEKİZ TL  DOKSAN Krş</t>
    </r>
    <r>
      <rPr>
        <sz val="11"/>
        <color indexed="59"/>
        <rFont val="Times New Roman"/>
        <family val="1"/>
      </rPr>
      <t xml:space="preserve"> Bütçe Gideri Tahakkuk ettirilmiştir. Ödenmesi / Mahsubu Gerekir.</t>
    </r>
  </si>
  <si>
    <t>Ödeme Emri
Belgesi No</t>
  </si>
  <si>
    <t>Bütçe Gideri Tahakkuk Toplamı</t>
  </si>
  <si>
    <t>Özel Gider İndirimi Toplamı</t>
  </si>
  <si>
    <t>Kesinti
Toplamı</t>
  </si>
  <si>
    <t>Ödenmesi Gereken</t>
  </si>
  <si>
    <t>Çek-Gönderme Emri No</t>
  </si>
  <si>
    <r>
      <t>G e r ç e k l e ş t i r m e  G ö r e v l i s i</t>
    </r>
    <r>
      <rPr>
        <b/>
        <sz val="10"/>
        <color indexed="59"/>
        <rFont val="Times New Roman"/>
        <family val="1"/>
      </rPr>
      <t xml:space="preserve"> *</t>
    </r>
  </si>
  <si>
    <t>Ergün SÜME</t>
  </si>
  <si>
    <t xml:space="preserve">                              T E T K İ K    E D E N L E R</t>
  </si>
  <si>
    <t>Şube Müdürü</t>
  </si>
  <si>
    <t>MEMUR</t>
  </si>
  <si>
    <t>ŞEF</t>
  </si>
  <si>
    <t>Muhasebe Yetkili Yard.</t>
  </si>
  <si>
    <t>A D R E S - A Ç I K L A M A    V E   E K L E R</t>
  </si>
  <si>
    <t xml:space="preserve"> 1-Onay belgesi (Bir adet),</t>
  </si>
  <si>
    <t xml:space="preserve"> 2- Piyasa araştırma tutanağı (Bir adet),</t>
  </si>
  <si>
    <t xml:space="preserve"> 3-Fatura aslı (Bir adet),</t>
  </si>
  <si>
    <t xml:space="preserve"> 4-  Muayene komisyon raporu (Bir adet),</t>
  </si>
  <si>
    <t>Ödemeye Esas Belgenin</t>
  </si>
  <si>
    <t xml:space="preserve"> 5- Taşınır İşlem Fişi (Bir adet).</t>
  </si>
  <si>
    <t>Türü</t>
  </si>
  <si>
    <t>Tarihi</t>
  </si>
  <si>
    <t>No.su</t>
  </si>
  <si>
    <t>Tutarı</t>
  </si>
  <si>
    <t>U y g u n d u r.</t>
  </si>
  <si>
    <t xml:space="preserve">Ö d e y i n i z / M a h s u p   E d i n i z. </t>
  </si>
  <si>
    <t>H a r c a m a  Y e t k i l i s i</t>
  </si>
  <si>
    <t>M u h a s e b e  Y e t k i l i s i</t>
  </si>
  <si>
    <t>İlhanAYDIN</t>
  </si>
  <si>
    <t>İl Müdür V.</t>
  </si>
  <si>
    <t xml:space="preserve">       ÜÇBİNYÜZYETMİŞ TL DOKSANBEŞ Krş.</t>
  </si>
  <si>
    <r>
      <t>(*</t>
    </r>
    <r>
      <rPr>
        <sz val="8"/>
        <color indexed="59"/>
        <rFont val="Times New Roman"/>
        <family val="1"/>
      </rPr>
      <t>) Gerçekleştirme görevlileri arasından harcama yetkilisince görevlendirilen kişi tarafından imzalanacaktır.</t>
    </r>
  </si>
  <si>
    <t>Murat İBİK</t>
  </si>
  <si>
    <t xml:space="preserve"> BİRİM FİYAT TEKLİF MEKTUBU</t>
  </si>
  <si>
    <t xml:space="preserve"> SANAYİ VE TEKNOLOJİ İL MÜDÜRLÜĞÜ</t>
  </si>
  <si>
    <t xml:space="preserve">     Aşağıda teknik özellikleri, cinsi ve miktarı belirtilen motorin akaryakıt  alımı yapılacaktır. Temin edilip edilemeyeceği temin  edilecekse verebileceğiniz  birim  fiyatını en geç 09/06/2020 günü saat 16:00'ya kadar İl Müdürlüğümüze bildirmenizi rica ederim 05.06.2020</t>
  </si>
  <si>
    <t>4000 Litre</t>
  </si>
  <si>
    <t>3- Mevcudu olmadığı halde varmış gibi teklif verenlerden ikinci teklif alınmayacaktır.</t>
  </si>
  <si>
    <t xml:space="preserve"> SANAYİ VE TEKNOLOJİ İL MÜDÜRLÜĞÜNE</t>
  </si>
  <si>
    <t xml:space="preserve">          Yukarıda cinsi , miktarları ve evsaflar belirtilen mal ve hizmetleri belirttiğiniz şartlarda vermeyi kabul ediyorum      ./06/2020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</si>
</sst>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 _T_L_-;_-@_-"/>
    <numFmt numFmtId="165" formatCode="dd/mm/yyyy"/>
    <numFmt numFmtId="166" formatCode="#,##0;[Red]#,##0"/>
    <numFmt numFmtId="167" formatCode="dd/mm/yyyy;@"/>
  </numFmts>
  <fonts count="68">
    <font>
      <sz val="10"/>
      <name val="Arial Tur"/>
      <family val="2"/>
    </font>
    <font>
      <sz val="10"/>
      <name val="Arial"/>
      <family val="0"/>
    </font>
    <font>
      <sz val="11"/>
      <name val="Times New Roman"/>
      <family val="1"/>
    </font>
    <font>
      <sz val="11"/>
      <color indexed="8"/>
      <name val="Times New Roman"/>
      <family val="1"/>
    </font>
    <font>
      <u val="single"/>
      <sz val="11"/>
      <name val="Times New Roman"/>
      <family val="1"/>
    </font>
    <font>
      <sz val="12"/>
      <name val="Times New Roman"/>
      <family val="1"/>
    </font>
    <font>
      <sz val="10"/>
      <name val="Times New Roman"/>
      <family val="1"/>
    </font>
    <font>
      <b/>
      <sz val="11"/>
      <name val="Times New Roman"/>
      <family val="1"/>
    </font>
    <font>
      <sz val="12"/>
      <name val="Arial Tur"/>
      <family val="2"/>
    </font>
    <font>
      <b/>
      <sz val="12"/>
      <name val="Arial Tur"/>
      <family val="2"/>
    </font>
    <font>
      <sz val="11"/>
      <name val="Arial Tur"/>
      <family val="2"/>
    </font>
    <font>
      <sz val="9"/>
      <name val="Times New Roman"/>
      <family val="1"/>
    </font>
    <font>
      <sz val="12"/>
      <color indexed="17"/>
      <name val="Arial Tur"/>
      <family val="2"/>
    </font>
    <font>
      <sz val="9"/>
      <name val="Arial Tur"/>
      <family val="2"/>
    </font>
    <font>
      <b/>
      <sz val="10"/>
      <name val="Arial Tur"/>
      <family val="2"/>
    </font>
    <font>
      <sz val="10"/>
      <color indexed="8"/>
      <name val="Arial Tur"/>
      <family val="2"/>
    </font>
    <font>
      <sz val="8"/>
      <name val="Arial Tur"/>
      <family val="2"/>
    </font>
    <font>
      <sz val="10"/>
      <color indexed="59"/>
      <name val="Times New Roman"/>
      <family val="1"/>
    </font>
    <font>
      <sz val="14"/>
      <color indexed="59"/>
      <name val="Times New Roman"/>
      <family val="1"/>
    </font>
    <font>
      <sz val="8"/>
      <color indexed="59"/>
      <name val="Times New Roman"/>
      <family val="1"/>
    </font>
    <font>
      <b/>
      <sz val="10"/>
      <color indexed="59"/>
      <name val="Times New Roman"/>
      <family val="1"/>
    </font>
    <font>
      <sz val="11"/>
      <color indexed="59"/>
      <name val="Times New Roman"/>
      <family val="1"/>
    </font>
    <font>
      <sz val="9"/>
      <color indexed="59"/>
      <name val="Times New Roman"/>
      <family val="1"/>
    </font>
    <font>
      <b/>
      <sz val="11"/>
      <color indexed="59"/>
      <name val="Times New Roman"/>
      <family val="1"/>
    </font>
    <font>
      <b/>
      <sz val="9"/>
      <color indexed="59"/>
      <name val="Times New Roman"/>
      <family val="1"/>
    </font>
    <font>
      <b/>
      <sz val="7"/>
      <color indexed="59"/>
      <name val="Times New Roman"/>
      <family val="1"/>
    </font>
    <font>
      <sz val="7"/>
      <color indexed="59"/>
      <name val="Times New Roman"/>
      <family val="1"/>
    </font>
    <font>
      <sz val="12"/>
      <color indexed="59"/>
      <name val="Times New Roman"/>
      <family val="1"/>
    </font>
    <font>
      <sz val="6"/>
      <color indexed="59"/>
      <name val="Times New Roman"/>
      <family val="1"/>
    </font>
    <font>
      <b/>
      <sz val="12"/>
      <color indexed="59"/>
      <name val="Times New Roman"/>
      <family val="1"/>
    </font>
    <font>
      <b/>
      <sz val="12"/>
      <name val="Times New Roman"/>
      <family val="1"/>
    </font>
    <font>
      <sz val="8"/>
      <color indexed="8"/>
      <name val="Tahoma"/>
      <family val="2"/>
    </font>
    <font>
      <b/>
      <sz val="8"/>
      <color indexed="8"/>
      <name val="Tahoma"/>
      <family val="2"/>
    </font>
    <font>
      <sz val="11"/>
      <color indexed="8"/>
      <name val="Calibri"/>
      <family val="2"/>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8"/>
      <name val="Arial Tu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13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color indexed="63"/>
      </left>
      <right>
        <color indexed="63"/>
      </right>
      <top>
        <color indexed="63"/>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ck">
        <color indexed="8"/>
      </right>
      <top>
        <color indexed="63"/>
      </top>
      <bottom style="thin">
        <color indexed="8"/>
      </bottom>
    </border>
    <border>
      <left style="thick">
        <color indexed="8"/>
      </left>
      <right style="thin">
        <color indexed="8"/>
      </right>
      <top style="thin">
        <color indexed="8"/>
      </top>
      <bottom style="thin">
        <color indexed="8"/>
      </bottom>
    </border>
    <border>
      <left style="thin">
        <color indexed="8"/>
      </left>
      <right style="thick">
        <color indexed="8"/>
      </right>
      <top style="thin">
        <color indexed="8"/>
      </top>
      <bottom style="thin">
        <color indexed="8"/>
      </bottom>
    </border>
    <border>
      <left style="thick">
        <color indexed="8"/>
      </left>
      <right style="thin">
        <color indexed="8"/>
      </right>
      <top style="thin">
        <color indexed="8"/>
      </top>
      <bottom style="thick">
        <color indexed="8"/>
      </bottom>
    </border>
    <border>
      <left style="thin">
        <color indexed="8"/>
      </left>
      <right style="thin">
        <color indexed="8"/>
      </right>
      <top style="thin">
        <color indexed="8"/>
      </top>
      <bottom style="thick">
        <color indexed="8"/>
      </bottom>
    </border>
    <border>
      <left style="thin">
        <color indexed="8"/>
      </left>
      <right style="thick">
        <color indexed="8"/>
      </right>
      <top style="thin">
        <color indexed="8"/>
      </top>
      <bottom style="thick">
        <color indexed="8"/>
      </bottom>
    </border>
    <border>
      <left style="thin">
        <color indexed="60"/>
      </left>
      <right style="thin">
        <color indexed="60"/>
      </right>
      <top style="thin">
        <color indexed="60"/>
      </top>
      <bottom style="thin">
        <color indexed="60"/>
      </bottom>
    </border>
    <border>
      <left style="thin">
        <color indexed="60"/>
      </left>
      <right style="thin">
        <color indexed="60"/>
      </right>
      <top style="hair">
        <color indexed="60"/>
      </top>
      <bottom style="hair">
        <color indexed="60"/>
      </bottom>
    </border>
    <border>
      <left style="thin">
        <color indexed="60"/>
      </left>
      <right style="thin">
        <color indexed="60"/>
      </right>
      <top>
        <color indexed="63"/>
      </top>
      <bottom style="thin">
        <color indexed="60"/>
      </bottom>
    </border>
    <border>
      <left style="medium">
        <color indexed="8"/>
      </left>
      <right>
        <color indexed="63"/>
      </right>
      <top style="thin">
        <color indexed="60"/>
      </top>
      <bottom style="thin">
        <color indexed="60"/>
      </bottom>
    </border>
    <border>
      <left>
        <color indexed="63"/>
      </left>
      <right>
        <color indexed="63"/>
      </right>
      <top style="thin">
        <color indexed="60"/>
      </top>
      <bottom style="thin">
        <color indexed="60"/>
      </bottom>
    </border>
    <border>
      <left>
        <color indexed="63"/>
      </left>
      <right style="medium">
        <color indexed="8"/>
      </right>
      <top style="thin">
        <color indexed="60"/>
      </top>
      <bottom style="thin">
        <color indexed="60"/>
      </bottom>
    </border>
    <border>
      <left style="thin">
        <color indexed="60"/>
      </left>
      <right style="thin">
        <color indexed="60"/>
      </right>
      <top style="thin">
        <color indexed="60"/>
      </top>
      <bottom>
        <color indexed="63"/>
      </bottom>
    </border>
    <border>
      <left style="thin">
        <color indexed="60"/>
      </left>
      <right style="thin">
        <color indexed="60"/>
      </right>
      <top style="thin">
        <color indexed="60"/>
      </top>
      <bottom style="thin">
        <color indexed="16"/>
      </bottom>
    </border>
    <border>
      <left style="medium">
        <color indexed="8"/>
      </left>
      <right style="thin">
        <color indexed="16"/>
      </right>
      <top style="thin">
        <color indexed="16"/>
      </top>
      <bottom style="hair">
        <color indexed="16"/>
      </bottom>
    </border>
    <border>
      <left style="thin">
        <color indexed="16"/>
      </left>
      <right style="hair">
        <color indexed="16"/>
      </right>
      <top style="thin">
        <color indexed="16"/>
      </top>
      <bottom style="hair">
        <color indexed="16"/>
      </bottom>
    </border>
    <border>
      <left style="hair">
        <color indexed="16"/>
      </left>
      <right style="hair">
        <color indexed="16"/>
      </right>
      <top style="thin">
        <color indexed="16"/>
      </top>
      <bottom style="hair">
        <color indexed="16"/>
      </bottom>
    </border>
    <border>
      <left style="hair">
        <color indexed="16"/>
      </left>
      <right style="thin">
        <color indexed="16"/>
      </right>
      <top style="thin">
        <color indexed="16"/>
      </top>
      <bottom style="hair">
        <color indexed="16"/>
      </bottom>
    </border>
    <border>
      <left style="hair">
        <color indexed="16"/>
      </left>
      <right style="thin">
        <color indexed="60"/>
      </right>
      <top style="thin">
        <color indexed="16"/>
      </top>
      <bottom style="hair">
        <color indexed="16"/>
      </bottom>
    </border>
    <border>
      <left style="thin">
        <color indexed="60"/>
      </left>
      <right style="thin">
        <color indexed="16"/>
      </right>
      <top style="thin">
        <color indexed="16"/>
      </top>
      <bottom style="hair">
        <color indexed="60"/>
      </bottom>
    </border>
    <border>
      <left style="thin">
        <color indexed="60"/>
      </left>
      <right style="medium">
        <color indexed="8"/>
      </right>
      <top style="thin">
        <color indexed="60"/>
      </top>
      <bottom>
        <color indexed="63"/>
      </bottom>
    </border>
    <border>
      <left style="thin">
        <color indexed="16"/>
      </left>
      <right style="hair">
        <color indexed="16"/>
      </right>
      <top>
        <color indexed="63"/>
      </top>
      <bottom style="hair">
        <color indexed="16"/>
      </bottom>
    </border>
    <border>
      <left style="hair">
        <color indexed="16"/>
      </left>
      <right style="hair">
        <color indexed="16"/>
      </right>
      <top>
        <color indexed="63"/>
      </top>
      <bottom style="hair">
        <color indexed="16"/>
      </bottom>
    </border>
    <border>
      <left style="hair">
        <color indexed="16"/>
      </left>
      <right style="thin">
        <color indexed="16"/>
      </right>
      <top>
        <color indexed="63"/>
      </top>
      <bottom style="hair">
        <color indexed="16"/>
      </bottom>
    </border>
    <border>
      <left style="hair">
        <color indexed="16"/>
      </left>
      <right style="thin">
        <color indexed="60"/>
      </right>
      <top>
        <color indexed="63"/>
      </top>
      <bottom style="hair">
        <color indexed="16"/>
      </bottom>
    </border>
    <border>
      <left style="thin">
        <color indexed="60"/>
      </left>
      <right style="thin">
        <color indexed="16"/>
      </right>
      <top>
        <color indexed="63"/>
      </top>
      <bottom style="hair">
        <color indexed="60"/>
      </bottom>
    </border>
    <border>
      <left style="hair">
        <color indexed="16"/>
      </left>
      <right>
        <color indexed="63"/>
      </right>
      <top>
        <color indexed="63"/>
      </top>
      <bottom style="hair">
        <color indexed="16"/>
      </bottom>
    </border>
    <border>
      <left style="thin">
        <color indexed="60"/>
      </left>
      <right style="medium">
        <color indexed="8"/>
      </right>
      <top>
        <color indexed="63"/>
      </top>
      <bottom>
        <color indexed="63"/>
      </bottom>
    </border>
    <border>
      <left style="thin">
        <color indexed="16"/>
      </left>
      <right style="hair">
        <color indexed="16"/>
      </right>
      <top style="hair">
        <color indexed="16"/>
      </top>
      <bottom style="hair">
        <color indexed="16"/>
      </bottom>
    </border>
    <border>
      <left style="hair">
        <color indexed="16"/>
      </left>
      <right style="hair">
        <color indexed="16"/>
      </right>
      <top style="hair">
        <color indexed="16"/>
      </top>
      <bottom style="hair">
        <color indexed="16"/>
      </bottom>
    </border>
    <border>
      <left style="hair">
        <color indexed="16"/>
      </left>
      <right style="thin">
        <color indexed="16"/>
      </right>
      <top style="hair">
        <color indexed="16"/>
      </top>
      <bottom style="hair">
        <color indexed="16"/>
      </bottom>
    </border>
    <border>
      <left style="hair">
        <color indexed="16"/>
      </left>
      <right style="thin">
        <color indexed="60"/>
      </right>
      <top style="hair">
        <color indexed="16"/>
      </top>
      <bottom style="hair">
        <color indexed="16"/>
      </bottom>
    </border>
    <border>
      <left style="thin">
        <color indexed="60"/>
      </left>
      <right style="thin">
        <color indexed="16"/>
      </right>
      <top style="hair">
        <color indexed="60"/>
      </top>
      <bottom style="hair">
        <color indexed="60"/>
      </bottom>
    </border>
    <border>
      <left style="hair">
        <color indexed="16"/>
      </left>
      <right>
        <color indexed="63"/>
      </right>
      <top style="hair">
        <color indexed="16"/>
      </top>
      <bottom style="hair">
        <color indexed="16"/>
      </bottom>
    </border>
    <border>
      <left style="thin">
        <color indexed="60"/>
      </left>
      <right style="medium">
        <color indexed="8"/>
      </right>
      <top style="hair">
        <color indexed="16"/>
      </top>
      <bottom style="hair">
        <color indexed="16"/>
      </bottom>
    </border>
    <border>
      <left style="thin">
        <color indexed="16"/>
      </left>
      <right>
        <color indexed="63"/>
      </right>
      <top>
        <color indexed="63"/>
      </top>
      <bottom>
        <color indexed="63"/>
      </bottom>
    </border>
    <border>
      <left style="hair">
        <color indexed="16"/>
      </left>
      <right style="hair">
        <color indexed="16"/>
      </right>
      <top>
        <color indexed="63"/>
      </top>
      <bottom>
        <color indexed="63"/>
      </bottom>
    </border>
    <border>
      <left>
        <color indexed="63"/>
      </left>
      <right style="thin">
        <color indexed="16"/>
      </right>
      <top>
        <color indexed="63"/>
      </top>
      <bottom>
        <color indexed="63"/>
      </bottom>
    </border>
    <border>
      <left style="thin">
        <color indexed="16"/>
      </left>
      <right style="hair">
        <color indexed="16"/>
      </right>
      <top style="hair">
        <color indexed="16"/>
      </top>
      <bottom>
        <color indexed="63"/>
      </bottom>
    </border>
    <border>
      <left style="hair">
        <color indexed="16"/>
      </left>
      <right style="hair">
        <color indexed="16"/>
      </right>
      <top style="hair">
        <color indexed="16"/>
      </top>
      <bottom>
        <color indexed="63"/>
      </bottom>
    </border>
    <border>
      <left style="hair">
        <color indexed="16"/>
      </left>
      <right>
        <color indexed="63"/>
      </right>
      <top style="hair">
        <color indexed="16"/>
      </top>
      <bottom>
        <color indexed="63"/>
      </bottom>
    </border>
    <border>
      <left style="thin">
        <color indexed="60"/>
      </left>
      <right style="hair">
        <color indexed="60"/>
      </right>
      <top style="thin">
        <color indexed="60"/>
      </top>
      <bottom style="hair">
        <color indexed="60"/>
      </bottom>
    </border>
    <border>
      <left style="hair">
        <color indexed="60"/>
      </left>
      <right style="hair">
        <color indexed="60"/>
      </right>
      <top style="thin">
        <color indexed="60"/>
      </top>
      <bottom style="hair">
        <color indexed="60"/>
      </bottom>
    </border>
    <border>
      <left style="hair">
        <color indexed="60"/>
      </left>
      <right style="thin">
        <color indexed="60"/>
      </right>
      <top style="thin">
        <color indexed="60"/>
      </top>
      <bottom style="hair">
        <color indexed="60"/>
      </bottom>
    </border>
    <border>
      <left style="thin">
        <color indexed="60"/>
      </left>
      <right style="thin">
        <color indexed="60"/>
      </right>
      <top style="thin">
        <color indexed="60"/>
      </top>
      <bottom style="hair">
        <color indexed="60"/>
      </bottom>
    </border>
    <border>
      <left style="thin">
        <color indexed="60"/>
      </left>
      <right style="medium">
        <color indexed="8"/>
      </right>
      <top style="thin">
        <color indexed="60"/>
      </top>
      <bottom style="hair">
        <color indexed="60"/>
      </bottom>
    </border>
    <border>
      <left style="thin">
        <color indexed="60"/>
      </left>
      <right style="medium">
        <color indexed="8"/>
      </right>
      <top>
        <color indexed="63"/>
      </top>
      <bottom style="thin">
        <color indexed="60"/>
      </bottom>
    </border>
    <border>
      <left style="medium">
        <color indexed="8"/>
      </left>
      <right>
        <color indexed="63"/>
      </right>
      <top>
        <color indexed="63"/>
      </top>
      <bottom style="thin">
        <color indexed="60"/>
      </bottom>
    </border>
    <border>
      <left>
        <color indexed="63"/>
      </left>
      <right>
        <color indexed="63"/>
      </right>
      <top>
        <color indexed="63"/>
      </top>
      <bottom style="thin">
        <color indexed="60"/>
      </bottom>
    </border>
    <border>
      <left>
        <color indexed="63"/>
      </left>
      <right style="thin">
        <color indexed="60"/>
      </right>
      <top>
        <color indexed="63"/>
      </top>
      <bottom style="thin">
        <color indexed="60"/>
      </bottom>
    </border>
    <border>
      <left style="thin">
        <color indexed="60"/>
      </left>
      <right>
        <color indexed="63"/>
      </right>
      <top>
        <color indexed="63"/>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medium">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medium">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color indexed="63"/>
      </right>
      <top style="thin">
        <color indexed="16"/>
      </top>
      <bottom style="thin">
        <color indexed="8"/>
      </bottom>
    </border>
    <border>
      <left style="medium">
        <color indexed="8"/>
      </left>
      <right style="thin">
        <color indexed="60"/>
      </right>
      <top>
        <color indexed="63"/>
      </top>
      <bottom style="thin">
        <color indexed="60"/>
      </bottom>
    </border>
    <border>
      <left style="thin">
        <color indexed="60"/>
      </left>
      <right style="thin">
        <color indexed="16"/>
      </right>
      <top>
        <color indexed="63"/>
      </top>
      <bottom style="thin">
        <color indexed="16"/>
      </bottom>
    </border>
    <border>
      <left style="thin">
        <color indexed="16"/>
      </left>
      <right>
        <color indexed="63"/>
      </right>
      <top>
        <color indexed="63"/>
      </top>
      <bottom style="thin">
        <color indexed="60"/>
      </bottom>
    </border>
    <border>
      <left style="thin">
        <color indexed="60"/>
      </left>
      <right>
        <color indexed="63"/>
      </right>
      <top>
        <color indexed="63"/>
      </top>
      <bottom style="hair">
        <color indexed="60"/>
      </bottom>
    </border>
    <border>
      <left style="thin">
        <color indexed="60"/>
      </left>
      <right style="medium">
        <color indexed="8"/>
      </right>
      <top>
        <color indexed="63"/>
      </top>
      <bottom style="hair">
        <color indexed="60"/>
      </bottom>
    </border>
    <border>
      <left style="medium">
        <color indexed="8"/>
      </left>
      <right style="thin">
        <color indexed="60"/>
      </right>
      <top style="thin">
        <color indexed="60"/>
      </top>
      <bottom style="thin">
        <color indexed="60"/>
      </bottom>
    </border>
    <border>
      <left style="thin">
        <color indexed="60"/>
      </left>
      <right style="thin">
        <color indexed="16"/>
      </right>
      <top style="thin">
        <color indexed="16"/>
      </top>
      <bottom style="thin">
        <color indexed="60"/>
      </bottom>
    </border>
    <border>
      <left style="thin">
        <color indexed="60"/>
      </left>
      <right style="medium">
        <color indexed="8"/>
      </right>
      <top style="hair">
        <color indexed="60"/>
      </top>
      <bottom style="hair">
        <color indexed="60"/>
      </bottom>
    </border>
    <border>
      <left style="medium">
        <color indexed="8"/>
      </left>
      <right style="thin">
        <color indexed="60"/>
      </right>
      <top style="thin">
        <color indexed="60"/>
      </top>
      <bottom>
        <color indexed="63"/>
      </bottom>
    </border>
    <border>
      <left>
        <color indexed="63"/>
      </left>
      <right style="thin">
        <color indexed="60"/>
      </right>
      <top style="thin">
        <color indexed="60"/>
      </top>
      <bottom style="thin">
        <color indexed="60"/>
      </bottom>
    </border>
    <border>
      <left style="thin">
        <color indexed="60"/>
      </left>
      <right style="medium">
        <color indexed="8"/>
      </right>
      <top style="thin">
        <color indexed="60"/>
      </top>
      <bottom style="thin">
        <color indexed="60"/>
      </bottom>
    </border>
    <border>
      <left style="medium">
        <color indexed="8"/>
      </left>
      <right style="thin">
        <color indexed="60"/>
      </right>
      <top style="hair">
        <color indexed="60"/>
      </top>
      <bottom style="hair">
        <color indexed="60"/>
      </bottom>
    </border>
    <border>
      <left style="thin">
        <color indexed="60"/>
      </left>
      <right style="hair">
        <color indexed="60"/>
      </right>
      <top style="hair">
        <color indexed="60"/>
      </top>
      <bottom style="hair">
        <color indexed="60"/>
      </bottom>
    </border>
    <border>
      <left style="hair">
        <color indexed="60"/>
      </left>
      <right style="hair">
        <color indexed="60"/>
      </right>
      <top style="hair">
        <color indexed="60"/>
      </top>
      <bottom style="hair">
        <color indexed="60"/>
      </bottom>
    </border>
    <border>
      <left style="hair">
        <color indexed="60"/>
      </left>
      <right style="thin">
        <color indexed="60"/>
      </right>
      <top style="hair">
        <color indexed="60"/>
      </top>
      <bottom style="hair">
        <color indexed="60"/>
      </bottom>
    </border>
    <border>
      <left style="medium">
        <color indexed="8"/>
      </left>
      <right style="thin">
        <color indexed="60"/>
      </right>
      <top style="hair">
        <color indexed="60"/>
      </top>
      <bottom style="thin">
        <color indexed="16"/>
      </bottom>
    </border>
    <border>
      <left style="thin">
        <color indexed="60"/>
      </left>
      <right style="hair">
        <color indexed="60"/>
      </right>
      <top style="hair">
        <color indexed="60"/>
      </top>
      <bottom style="thin">
        <color indexed="16"/>
      </bottom>
    </border>
    <border>
      <left style="hair">
        <color indexed="60"/>
      </left>
      <right style="hair">
        <color indexed="60"/>
      </right>
      <top style="hair">
        <color indexed="60"/>
      </top>
      <bottom style="thin">
        <color indexed="16"/>
      </bottom>
    </border>
    <border>
      <left style="hair">
        <color indexed="60"/>
      </left>
      <right style="thin">
        <color indexed="60"/>
      </right>
      <top style="hair">
        <color indexed="60"/>
      </top>
      <bottom style="thin">
        <color indexed="16"/>
      </bottom>
    </border>
    <border>
      <left style="thin">
        <color indexed="60"/>
      </left>
      <right style="thin">
        <color indexed="60"/>
      </right>
      <top style="hair">
        <color indexed="60"/>
      </top>
      <bottom style="thin">
        <color indexed="16"/>
      </bottom>
    </border>
    <border>
      <left style="thin">
        <color indexed="60"/>
      </left>
      <right style="medium">
        <color indexed="8"/>
      </right>
      <top style="hair">
        <color indexed="60"/>
      </top>
      <bottom style="thin">
        <color indexed="16"/>
      </bottom>
    </border>
    <border>
      <left style="medium">
        <color indexed="8"/>
      </left>
      <right style="medium">
        <color indexed="8"/>
      </right>
      <top style="thin">
        <color indexed="60"/>
      </top>
      <bottom>
        <color indexed="63"/>
      </bottom>
    </border>
    <border>
      <left style="thin">
        <color indexed="60"/>
      </left>
      <right style="medium">
        <color indexed="8"/>
      </right>
      <top>
        <color indexed="63"/>
      </top>
      <bottom style="dotted">
        <color indexed="60"/>
      </bottom>
    </border>
    <border>
      <left style="medium">
        <color indexed="8"/>
      </left>
      <right style="medium">
        <color indexed="8"/>
      </right>
      <top>
        <color indexed="63"/>
      </top>
      <bottom style="thin">
        <color indexed="60"/>
      </bottom>
    </border>
    <border>
      <left style="medium">
        <color indexed="8"/>
      </left>
      <right style="thin">
        <color indexed="60"/>
      </right>
      <top>
        <color indexed="63"/>
      </top>
      <bottom>
        <color indexed="63"/>
      </bottom>
    </border>
    <border>
      <left style="thin">
        <color indexed="60"/>
      </left>
      <right style="thin">
        <color indexed="60"/>
      </right>
      <top>
        <color indexed="63"/>
      </top>
      <bottom>
        <color indexed="63"/>
      </bottom>
    </border>
    <border>
      <left style="medium">
        <color indexed="8"/>
      </left>
      <right style="thin">
        <color indexed="60"/>
      </right>
      <top style="thin">
        <color indexed="60"/>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1" applyNumberFormat="0" applyFill="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41" fontId="1" fillId="0" borderId="0" applyFill="0" applyBorder="0" applyAlignment="0" applyProtection="0"/>
    <xf numFmtId="0" fontId="58" fillId="20" borderId="5" applyNumberFormat="0" applyAlignment="0" applyProtection="0"/>
    <xf numFmtId="0" fontId="59" fillId="21" borderId="6" applyNumberFormat="0" applyAlignment="0" applyProtection="0"/>
    <xf numFmtId="0" fontId="60" fillId="20" borderId="6" applyNumberFormat="0" applyAlignment="0" applyProtection="0"/>
    <xf numFmtId="0" fontId="61" fillId="22" borderId="7" applyNumberFormat="0" applyAlignment="0" applyProtection="0"/>
    <xf numFmtId="0" fontId="62" fillId="23" borderId="0" applyNumberFormat="0" applyBorder="0" applyAlignment="0" applyProtection="0"/>
    <xf numFmtId="0" fontId="63" fillId="24" borderId="0" applyNumberFormat="0" applyBorder="0" applyAlignment="0" applyProtection="0"/>
    <xf numFmtId="0" fontId="0" fillId="25" borderId="8" applyNumberFormat="0" applyFont="0" applyAlignment="0" applyProtection="0"/>
    <xf numFmtId="0" fontId="64" fillId="26"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64" fontId="0" fillId="0" borderId="0" applyFill="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xf numFmtId="9" fontId="1" fillId="0" borderId="0" applyFill="0" applyBorder="0" applyAlignment="0" applyProtection="0"/>
  </cellStyleXfs>
  <cellXfs count="360">
    <xf numFmtId="0" fontId="0" fillId="0" borderId="0" xfId="0" applyAlignment="1">
      <alignment/>
    </xf>
    <xf numFmtId="0" fontId="2" fillId="0" borderId="0" xfId="0" applyFont="1" applyAlignment="1">
      <alignment/>
    </xf>
    <xf numFmtId="0" fontId="2" fillId="0" borderId="0" xfId="0" applyFont="1" applyBorder="1" applyAlignment="1">
      <alignment horizontal="center"/>
    </xf>
    <xf numFmtId="0" fontId="2"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center" wrapText="1"/>
    </xf>
    <xf numFmtId="0" fontId="2" fillId="0" borderId="10"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horizontal="center" vertical="center" wrapText="1"/>
    </xf>
    <xf numFmtId="0" fontId="2" fillId="0" borderId="13" xfId="0" applyFont="1" applyBorder="1" applyAlignment="1">
      <alignment/>
    </xf>
    <xf numFmtId="0" fontId="2" fillId="0" borderId="14" xfId="0" applyFont="1" applyBorder="1" applyAlignment="1">
      <alignment horizontal="center"/>
    </xf>
    <xf numFmtId="0" fontId="6" fillId="0" borderId="14" xfId="0" applyFont="1" applyBorder="1" applyAlignment="1">
      <alignment horizontal="center"/>
    </xf>
    <xf numFmtId="0" fontId="2" fillId="0" borderId="14" xfId="0" applyFont="1" applyBorder="1" applyAlignment="1">
      <alignment/>
    </xf>
    <xf numFmtId="0" fontId="2" fillId="0" borderId="15" xfId="0" applyFont="1" applyBorder="1" applyAlignment="1">
      <alignment horizontal="center"/>
    </xf>
    <xf numFmtId="0" fontId="2" fillId="0" borderId="15" xfId="0" applyFont="1" applyBorder="1" applyAlignment="1">
      <alignment/>
    </xf>
    <xf numFmtId="164" fontId="2" fillId="0" borderId="0" xfId="53" applyFont="1" applyFill="1" applyBorder="1" applyAlignment="1" applyProtection="1">
      <alignment horizontal="left" vertical="center" wrapText="1"/>
      <protection/>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vertical="center" wrapText="1"/>
    </xf>
    <xf numFmtId="0" fontId="2" fillId="0" borderId="0" xfId="0" applyFont="1" applyAlignment="1">
      <alignment/>
    </xf>
    <xf numFmtId="0" fontId="8" fillId="0" borderId="0" xfId="0" applyFont="1" applyAlignment="1">
      <alignment vertical="center" wrapText="1"/>
    </xf>
    <xf numFmtId="0" fontId="8" fillId="0" borderId="0" xfId="0" applyFont="1" applyAlignment="1">
      <alignment horizontal="center" vertical="center" wrapText="1"/>
    </xf>
    <xf numFmtId="4" fontId="8" fillId="0" borderId="0" xfId="0" applyNumberFormat="1" applyFont="1" applyAlignment="1">
      <alignment vertical="center" wrapText="1"/>
    </xf>
    <xf numFmtId="0" fontId="10" fillId="0" borderId="0" xfId="0" applyFont="1" applyAlignment="1">
      <alignment horizontal="center" vertical="center" wrapText="1"/>
    </xf>
    <xf numFmtId="4" fontId="10" fillId="0" borderId="15" xfId="0" applyNumberFormat="1" applyFont="1" applyBorder="1" applyAlignment="1">
      <alignment horizontal="center" vertical="center" wrapText="1"/>
    </xf>
    <xf numFmtId="4" fontId="10" fillId="0" borderId="16" xfId="0" applyNumberFormat="1" applyFont="1" applyBorder="1" applyAlignment="1">
      <alignment horizontal="center" vertical="center" wrapText="1"/>
    </xf>
    <xf numFmtId="0" fontId="8" fillId="0" borderId="13" xfId="0" applyFont="1" applyBorder="1" applyAlignment="1">
      <alignment horizontal="center" vertical="center" wrapText="1"/>
    </xf>
    <xf numFmtId="0" fontId="2" fillId="0" borderId="13" xfId="0" applyFont="1" applyBorder="1" applyAlignment="1">
      <alignment/>
    </xf>
    <xf numFmtId="0" fontId="8" fillId="0" borderId="15" xfId="0" applyFont="1" applyBorder="1" applyAlignment="1">
      <alignment horizontal="center" vertical="center" wrapText="1"/>
    </xf>
    <xf numFmtId="49" fontId="8" fillId="0" borderId="15" xfId="0" applyNumberFormat="1" applyFont="1" applyBorder="1" applyAlignment="1">
      <alignment vertical="center" wrapText="1"/>
    </xf>
    <xf numFmtId="4" fontId="8" fillId="0" borderId="15" xfId="0" applyNumberFormat="1" applyFont="1" applyBorder="1" applyAlignment="1">
      <alignment vertical="center" wrapText="1"/>
    </xf>
    <xf numFmtId="4" fontId="8" fillId="0" borderId="16" xfId="0" applyNumberFormat="1" applyFont="1" applyBorder="1" applyAlignment="1">
      <alignment vertical="center" wrapText="1"/>
    </xf>
    <xf numFmtId="0" fontId="11" fillId="0" borderId="13" xfId="0" applyFont="1" applyBorder="1" applyAlignment="1">
      <alignment/>
    </xf>
    <xf numFmtId="4" fontId="12" fillId="0" borderId="15" xfId="0" applyNumberFormat="1" applyFont="1" applyBorder="1" applyAlignment="1">
      <alignment vertical="center" wrapText="1"/>
    </xf>
    <xf numFmtId="0" fontId="8" fillId="0" borderId="15" xfId="0" applyFont="1" applyBorder="1" applyAlignment="1">
      <alignment vertical="center" wrapText="1"/>
    </xf>
    <xf numFmtId="0" fontId="8" fillId="0" borderId="17" xfId="0" applyFont="1" applyBorder="1" applyAlignment="1">
      <alignment horizontal="center" vertical="center" wrapText="1"/>
    </xf>
    <xf numFmtId="0" fontId="8" fillId="0" borderId="18" xfId="0" applyFont="1" applyBorder="1" applyAlignment="1">
      <alignment vertical="center" wrapText="1"/>
    </xf>
    <xf numFmtId="0" fontId="8" fillId="0" borderId="18" xfId="0" applyFont="1" applyBorder="1" applyAlignment="1">
      <alignment horizontal="center" vertical="center" wrapText="1"/>
    </xf>
    <xf numFmtId="49" fontId="8" fillId="0" borderId="18" xfId="0" applyNumberFormat="1" applyFont="1" applyBorder="1" applyAlignment="1">
      <alignment vertical="center" wrapText="1"/>
    </xf>
    <xf numFmtId="4" fontId="8" fillId="0" borderId="18" xfId="0" applyNumberFormat="1" applyFont="1" applyBorder="1" applyAlignment="1">
      <alignment vertical="center" wrapText="1"/>
    </xf>
    <xf numFmtId="4" fontId="8" fillId="0" borderId="0" xfId="0" applyNumberFormat="1" applyFont="1" applyAlignment="1">
      <alignment horizontal="center" vertical="center" wrapText="1"/>
    </xf>
    <xf numFmtId="0" fontId="9" fillId="0" borderId="0" xfId="0" applyFont="1" applyBorder="1" applyAlignment="1">
      <alignment vertical="center" wrapText="1"/>
    </xf>
    <xf numFmtId="0" fontId="10" fillId="0" borderId="15" xfId="0" applyFont="1" applyBorder="1" applyAlignment="1">
      <alignment horizontal="center" vertical="center" wrapText="1"/>
    </xf>
    <xf numFmtId="0" fontId="2" fillId="0" borderId="13" xfId="0" applyFont="1" applyBorder="1" applyAlignment="1">
      <alignment horizontal="center"/>
    </xf>
    <xf numFmtId="4" fontId="9" fillId="0" borderId="18" xfId="0" applyNumberFormat="1" applyFont="1" applyBorder="1" applyAlignment="1">
      <alignment vertical="center" wrapText="1"/>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8" fillId="0" borderId="19" xfId="0" applyFont="1" applyBorder="1" applyAlignment="1">
      <alignment vertical="center" wrapText="1"/>
    </xf>
    <xf numFmtId="0" fontId="8" fillId="0" borderId="21" xfId="0" applyFont="1" applyBorder="1" applyAlignment="1">
      <alignment vertical="center" wrapText="1"/>
    </xf>
    <xf numFmtId="0" fontId="13" fillId="0" borderId="20" xfId="0" applyFont="1" applyBorder="1" applyAlignment="1">
      <alignment horizontal="center" vertical="center" wrapText="1"/>
    </xf>
    <xf numFmtId="0" fontId="0" fillId="33" borderId="0" xfId="0" applyFill="1" applyBorder="1" applyAlignment="1">
      <alignment/>
    </xf>
    <xf numFmtId="0" fontId="0" fillId="33" borderId="22" xfId="0" applyFill="1" applyBorder="1" applyAlignment="1">
      <alignment/>
    </xf>
    <xf numFmtId="165" fontId="14" fillId="33" borderId="23" xfId="0" applyNumberFormat="1" applyFont="1" applyFill="1" applyBorder="1" applyAlignment="1">
      <alignment/>
    </xf>
    <xf numFmtId="165" fontId="14" fillId="33" borderId="24" xfId="0" applyNumberFormat="1" applyFont="1" applyFill="1" applyBorder="1" applyAlignment="1">
      <alignment/>
    </xf>
    <xf numFmtId="165" fontId="0" fillId="33" borderId="24" xfId="0" applyNumberFormat="1"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27" xfId="0" applyFill="1" applyBorder="1" applyAlignment="1">
      <alignment/>
    </xf>
    <xf numFmtId="49" fontId="0" fillId="33" borderId="28" xfId="0" applyNumberFormat="1" applyFont="1" applyFill="1" applyBorder="1" applyAlignment="1">
      <alignment/>
    </xf>
    <xf numFmtId="49" fontId="0" fillId="33" borderId="29" xfId="0" applyNumberFormat="1" applyFont="1" applyFill="1" applyBorder="1" applyAlignment="1">
      <alignment/>
    </xf>
    <xf numFmtId="49" fontId="0" fillId="33" borderId="30" xfId="0" applyNumberFormat="1" applyFill="1" applyBorder="1" applyAlignment="1">
      <alignment/>
    </xf>
    <xf numFmtId="4" fontId="0" fillId="33" borderId="23" xfId="0" applyNumberFormat="1" applyFont="1" applyFill="1" applyBorder="1" applyAlignment="1">
      <alignment horizontal="right"/>
    </xf>
    <xf numFmtId="3" fontId="0" fillId="33" borderId="24" xfId="0" applyNumberFormat="1" applyFont="1" applyFill="1" applyBorder="1" applyAlignment="1">
      <alignment/>
    </xf>
    <xf numFmtId="3" fontId="0" fillId="33" borderId="31" xfId="0" applyNumberFormat="1" applyFill="1" applyBorder="1" applyAlignment="1">
      <alignment/>
    </xf>
    <xf numFmtId="3" fontId="0" fillId="33" borderId="28" xfId="0" applyNumberFormat="1" applyFont="1" applyFill="1" applyBorder="1" applyAlignment="1">
      <alignment horizontal="right"/>
    </xf>
    <xf numFmtId="3" fontId="0" fillId="33" borderId="29" xfId="0" applyNumberFormat="1" applyFill="1" applyBorder="1" applyAlignment="1">
      <alignment/>
    </xf>
    <xf numFmtId="0" fontId="0" fillId="33" borderId="31" xfId="0" applyFill="1" applyBorder="1" applyAlignment="1">
      <alignment/>
    </xf>
    <xf numFmtId="3" fontId="0" fillId="33" borderId="23" xfId="0" applyNumberFormat="1" applyFont="1" applyFill="1" applyBorder="1" applyAlignment="1">
      <alignment/>
    </xf>
    <xf numFmtId="49" fontId="0" fillId="0" borderId="0" xfId="0" applyNumberFormat="1" applyFont="1" applyAlignment="1">
      <alignment/>
    </xf>
    <xf numFmtId="0" fontId="0" fillId="33" borderId="26" xfId="0" applyFill="1" applyBorder="1" applyAlignment="1">
      <alignment horizontal="center"/>
    </xf>
    <xf numFmtId="0" fontId="0" fillId="0" borderId="0" xfId="0" applyBorder="1" applyAlignment="1">
      <alignment/>
    </xf>
    <xf numFmtId="0" fontId="0" fillId="33" borderId="32" xfId="0" applyFont="1" applyFill="1" applyBorder="1" applyAlignment="1">
      <alignment/>
    </xf>
    <xf numFmtId="0" fontId="0" fillId="33" borderId="22" xfId="0" applyFill="1" applyBorder="1" applyAlignment="1">
      <alignment/>
    </xf>
    <xf numFmtId="0" fontId="0" fillId="33" borderId="33" xfId="0" applyFill="1" applyBorder="1" applyAlignment="1">
      <alignment/>
    </xf>
    <xf numFmtId="0" fontId="0" fillId="33" borderId="26" xfId="0" applyFill="1" applyBorder="1" applyAlignment="1">
      <alignment/>
    </xf>
    <xf numFmtId="0" fontId="0" fillId="33" borderId="0" xfId="0" applyFill="1" applyBorder="1" applyAlignment="1">
      <alignment/>
    </xf>
    <xf numFmtId="0" fontId="0" fillId="33" borderId="0" xfId="0" applyFill="1" applyBorder="1" applyAlignment="1">
      <alignment horizontal="center"/>
    </xf>
    <xf numFmtId="0" fontId="0" fillId="33" borderId="26" xfId="0" applyFill="1" applyBorder="1" applyAlignment="1">
      <alignment vertical="center"/>
    </xf>
    <xf numFmtId="0" fontId="0" fillId="33" borderId="0" xfId="0" applyFill="1" applyBorder="1" applyAlignment="1">
      <alignment vertical="center"/>
    </xf>
    <xf numFmtId="0" fontId="0" fillId="33" borderId="0" xfId="0" applyFill="1" applyBorder="1" applyAlignment="1">
      <alignment horizontal="left" vertical="center"/>
    </xf>
    <xf numFmtId="0" fontId="0" fillId="33" borderId="27" xfId="0" applyFill="1" applyBorder="1" applyAlignment="1">
      <alignment horizontal="left" vertical="center"/>
    </xf>
    <xf numFmtId="0" fontId="0" fillId="33" borderId="26" xfId="0" applyFill="1" applyBorder="1" applyAlignment="1">
      <alignment wrapText="1"/>
    </xf>
    <xf numFmtId="0" fontId="0" fillId="33" borderId="0" xfId="0" applyFill="1" applyBorder="1" applyAlignment="1">
      <alignment wrapText="1"/>
    </xf>
    <xf numFmtId="0" fontId="0" fillId="33" borderId="27" xfId="0" applyFill="1" applyBorder="1" applyAlignment="1">
      <alignment wrapText="1"/>
    </xf>
    <xf numFmtId="0" fontId="0" fillId="33" borderId="27" xfId="0"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34" xfId="0" applyFill="1" applyBorder="1" applyAlignment="1">
      <alignment/>
    </xf>
    <xf numFmtId="0" fontId="0" fillId="33" borderId="35" xfId="0" applyFill="1" applyBorder="1" applyAlignment="1">
      <alignment/>
    </xf>
    <xf numFmtId="0" fontId="0" fillId="33" borderId="36" xfId="0" applyFill="1" applyBorder="1" applyAlignment="1">
      <alignment/>
    </xf>
    <xf numFmtId="0" fontId="0" fillId="33" borderId="27" xfId="0" applyFill="1" applyBorder="1" applyAlignment="1">
      <alignment horizontal="center"/>
    </xf>
    <xf numFmtId="0" fontId="0" fillId="33" borderId="22" xfId="0" applyFill="1" applyBorder="1" applyAlignment="1">
      <alignment horizontal="left"/>
    </xf>
    <xf numFmtId="0" fontId="0" fillId="33" borderId="33" xfId="0" applyFill="1" applyBorder="1" applyAlignment="1">
      <alignment horizontal="left"/>
    </xf>
    <xf numFmtId="0" fontId="0" fillId="0" borderId="37" xfId="0" applyFont="1" applyBorder="1" applyAlignment="1">
      <alignment/>
    </xf>
    <xf numFmtId="0" fontId="0" fillId="0" borderId="38" xfId="0" applyFont="1" applyBorder="1" applyAlignment="1">
      <alignment/>
    </xf>
    <xf numFmtId="0" fontId="13" fillId="0" borderId="38" xfId="0" applyFont="1" applyBorder="1" applyAlignment="1">
      <alignment horizontal="center"/>
    </xf>
    <xf numFmtId="0" fontId="0" fillId="0" borderId="39" xfId="0" applyFont="1" applyBorder="1" applyAlignment="1">
      <alignment/>
    </xf>
    <xf numFmtId="165" fontId="15" fillId="0" borderId="14" xfId="0" applyNumberFormat="1" applyFont="1" applyBorder="1" applyAlignment="1">
      <alignment horizontal="center"/>
    </xf>
    <xf numFmtId="0" fontId="16" fillId="0" borderId="40" xfId="0" applyFont="1" applyBorder="1" applyAlignment="1">
      <alignment/>
    </xf>
    <xf numFmtId="165" fontId="0" fillId="0" borderId="14" xfId="0" applyNumberFormat="1" applyBorder="1" applyAlignment="1">
      <alignment horizontal="center"/>
    </xf>
    <xf numFmtId="0" fontId="0" fillId="0" borderId="41" xfId="0" applyBorder="1" applyAlignment="1">
      <alignment/>
    </xf>
    <xf numFmtId="0" fontId="0" fillId="0" borderId="15"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0" xfId="0" applyFont="1" applyAlignment="1">
      <alignment horizontal="center"/>
    </xf>
    <xf numFmtId="0" fontId="17" fillId="0" borderId="0" xfId="0" applyFont="1" applyFill="1" applyAlignment="1">
      <alignment/>
    </xf>
    <xf numFmtId="0" fontId="17" fillId="33" borderId="0" xfId="0" applyFont="1" applyFill="1" applyBorder="1" applyAlignment="1">
      <alignment/>
    </xf>
    <xf numFmtId="0" fontId="17" fillId="0" borderId="0" xfId="0" applyFont="1" applyFill="1" applyBorder="1" applyAlignment="1">
      <alignment/>
    </xf>
    <xf numFmtId="0" fontId="17" fillId="33" borderId="0" xfId="0" applyFont="1" applyFill="1" applyAlignment="1">
      <alignment/>
    </xf>
    <xf numFmtId="0" fontId="24" fillId="33" borderId="46" xfId="0" applyFont="1" applyFill="1" applyBorder="1" applyAlignment="1" applyProtection="1">
      <alignment horizontal="center" vertical="center" wrapText="1" shrinkToFit="1"/>
      <protection hidden="1"/>
    </xf>
    <xf numFmtId="0" fontId="22" fillId="33" borderId="46" xfId="0" applyFont="1" applyFill="1" applyBorder="1" applyAlignment="1" applyProtection="1">
      <alignment horizontal="center" vertical="center" wrapText="1" shrinkToFit="1"/>
      <protection hidden="1"/>
    </xf>
    <xf numFmtId="0" fontId="19" fillId="33" borderId="47" xfId="0" applyFont="1" applyFill="1" applyBorder="1" applyAlignment="1" applyProtection="1">
      <alignment horizontal="left" vertical="center" wrapText="1" shrinkToFit="1"/>
      <protection hidden="1"/>
    </xf>
    <xf numFmtId="1" fontId="24" fillId="33" borderId="46" xfId="0" applyNumberFormat="1" applyFont="1" applyFill="1" applyBorder="1" applyAlignment="1" applyProtection="1">
      <alignment horizontal="center" vertical="center" wrapText="1"/>
      <protection hidden="1"/>
    </xf>
    <xf numFmtId="0" fontId="24" fillId="33" borderId="46" xfId="0" applyFont="1" applyFill="1" applyBorder="1" applyAlignment="1" applyProtection="1">
      <alignment horizontal="center" vertical="center"/>
      <protection hidden="1"/>
    </xf>
    <xf numFmtId="0" fontId="22" fillId="33" borderId="47" xfId="0" applyFont="1" applyFill="1" applyBorder="1" applyAlignment="1" applyProtection="1">
      <alignment horizontal="left" vertical="center" wrapText="1" shrinkToFit="1"/>
      <protection hidden="1"/>
    </xf>
    <xf numFmtId="0" fontId="26" fillId="33" borderId="48" xfId="0" applyFont="1" applyFill="1" applyBorder="1" applyAlignment="1" applyProtection="1">
      <alignment horizontal="left" vertical="center" wrapText="1" shrinkToFit="1"/>
      <protection hidden="1"/>
    </xf>
    <xf numFmtId="0" fontId="19" fillId="33" borderId="49" xfId="0" applyFont="1" applyFill="1" applyBorder="1" applyAlignment="1" applyProtection="1">
      <alignment horizontal="center" vertical="center"/>
      <protection hidden="1"/>
    </xf>
    <xf numFmtId="0" fontId="19" fillId="33" borderId="50" xfId="0" applyFont="1" applyFill="1" applyBorder="1" applyAlignment="1" applyProtection="1">
      <alignment horizontal="center" vertical="center"/>
      <protection hidden="1"/>
    </xf>
    <xf numFmtId="0" fontId="26" fillId="33" borderId="50" xfId="0" applyFont="1" applyFill="1" applyBorder="1" applyAlignment="1" applyProtection="1">
      <alignment horizontal="center" vertical="center"/>
      <protection hidden="1"/>
    </xf>
    <xf numFmtId="0" fontId="19" fillId="33" borderId="51" xfId="0" applyFont="1" applyFill="1" applyBorder="1" applyAlignment="1" applyProtection="1">
      <alignment horizontal="center" vertical="center"/>
      <protection hidden="1"/>
    </xf>
    <xf numFmtId="0" fontId="21" fillId="33" borderId="46" xfId="0" applyFont="1" applyFill="1" applyBorder="1" applyAlignment="1" applyProtection="1">
      <alignment horizontal="center" vertical="center" wrapText="1"/>
      <protection hidden="1"/>
    </xf>
    <xf numFmtId="0" fontId="21" fillId="33" borderId="52" xfId="0" applyFont="1" applyFill="1" applyBorder="1" applyAlignment="1" applyProtection="1">
      <alignment horizontal="center" vertical="center" wrapText="1"/>
      <protection hidden="1"/>
    </xf>
    <xf numFmtId="0" fontId="20" fillId="33" borderId="53" xfId="0" applyFont="1" applyFill="1" applyBorder="1" applyAlignment="1" applyProtection="1">
      <alignment horizontal="center" vertical="center" wrapText="1"/>
      <protection hidden="1"/>
    </xf>
    <xf numFmtId="0" fontId="19" fillId="33" borderId="46" xfId="0" applyFont="1" applyFill="1" applyBorder="1" applyAlignment="1" applyProtection="1">
      <alignment horizontal="center" vertical="center" wrapText="1"/>
      <protection hidden="1"/>
    </xf>
    <xf numFmtId="1" fontId="21" fillId="33" borderId="54" xfId="0" applyNumberFormat="1" applyFont="1" applyFill="1" applyBorder="1" applyAlignment="1" applyProtection="1">
      <alignment horizontal="center" vertical="center" wrapText="1"/>
      <protection hidden="1"/>
    </xf>
    <xf numFmtId="1" fontId="21" fillId="33" borderId="55" xfId="0" applyNumberFormat="1" applyFont="1" applyFill="1" applyBorder="1" applyAlignment="1" applyProtection="1">
      <alignment horizontal="center" vertical="center" wrapText="1"/>
      <protection hidden="1"/>
    </xf>
    <xf numFmtId="1" fontId="21" fillId="33" borderId="56" xfId="0" applyNumberFormat="1" applyFont="1" applyFill="1" applyBorder="1" applyAlignment="1" applyProtection="1">
      <alignment horizontal="center" vertical="center" wrapText="1"/>
      <protection hidden="1"/>
    </xf>
    <xf numFmtId="1" fontId="21" fillId="33" borderId="57" xfId="0" applyNumberFormat="1" applyFont="1" applyFill="1" applyBorder="1" applyAlignment="1" applyProtection="1">
      <alignment horizontal="center" vertical="center" wrapText="1"/>
      <protection hidden="1"/>
    </xf>
    <xf numFmtId="49" fontId="21" fillId="33" borderId="55" xfId="0" applyNumberFormat="1" applyFont="1" applyFill="1" applyBorder="1" applyAlignment="1" applyProtection="1">
      <alignment horizontal="center" vertical="center" wrapText="1"/>
      <protection hidden="1"/>
    </xf>
    <xf numFmtId="1" fontId="21" fillId="33" borderId="58" xfId="0" applyNumberFormat="1" applyFont="1" applyFill="1" applyBorder="1" applyAlignment="1" applyProtection="1">
      <alignment horizontal="center" vertical="center" wrapText="1"/>
      <protection hidden="1"/>
    </xf>
    <xf numFmtId="1" fontId="21" fillId="33" borderId="59" xfId="0" applyNumberFormat="1" applyFont="1" applyFill="1" applyBorder="1" applyAlignment="1" applyProtection="1">
      <alignment horizontal="center" vertical="center" wrapText="1"/>
      <protection hidden="1"/>
    </xf>
    <xf numFmtId="49" fontId="21" fillId="33" borderId="56" xfId="0" applyNumberFormat="1" applyFont="1" applyFill="1" applyBorder="1" applyAlignment="1" applyProtection="1">
      <alignment horizontal="center" vertical="center" wrapText="1"/>
      <protection hidden="1"/>
    </xf>
    <xf numFmtId="49" fontId="21" fillId="33" borderId="58" xfId="0" applyNumberFormat="1" applyFont="1" applyFill="1" applyBorder="1" applyAlignment="1" applyProtection="1">
      <alignment horizontal="center" vertical="center" wrapText="1"/>
      <protection hidden="1"/>
    </xf>
    <xf numFmtId="4" fontId="29" fillId="33" borderId="47" xfId="0" applyNumberFormat="1" applyFont="1" applyFill="1" applyBorder="1" applyAlignment="1" applyProtection="1">
      <alignment horizontal="right" vertical="center"/>
      <protection hidden="1"/>
    </xf>
    <xf numFmtId="0" fontId="21" fillId="33" borderId="60" xfId="0" applyFont="1" applyFill="1" applyBorder="1" applyAlignment="1" applyProtection="1">
      <alignment horizontal="left" vertical="center" shrinkToFit="1"/>
      <protection hidden="1"/>
    </xf>
    <xf numFmtId="1" fontId="21" fillId="33" borderId="61" xfId="0" applyNumberFormat="1" applyFont="1" applyFill="1" applyBorder="1" applyAlignment="1" applyProtection="1">
      <alignment horizontal="center" vertical="center" wrapText="1"/>
      <protection hidden="1"/>
    </xf>
    <xf numFmtId="1" fontId="21" fillId="33" borderId="62" xfId="0" applyNumberFormat="1" applyFont="1" applyFill="1" applyBorder="1" applyAlignment="1" applyProtection="1">
      <alignment horizontal="center" vertical="center" wrapText="1"/>
      <protection hidden="1"/>
    </xf>
    <xf numFmtId="1" fontId="21" fillId="33" borderId="63" xfId="0" applyNumberFormat="1" applyFont="1" applyFill="1" applyBorder="1" applyAlignment="1" applyProtection="1">
      <alignment horizontal="center" vertical="center" wrapText="1"/>
      <protection hidden="1"/>
    </xf>
    <xf numFmtId="49" fontId="21" fillId="33" borderId="61" xfId="0" applyNumberFormat="1" applyFont="1" applyFill="1" applyBorder="1" applyAlignment="1" applyProtection="1">
      <alignment horizontal="center" vertical="center" wrapText="1"/>
      <protection hidden="1"/>
    </xf>
    <xf numFmtId="1" fontId="21" fillId="33" borderId="64" xfId="0" applyNumberFormat="1" applyFont="1" applyFill="1" applyBorder="1" applyAlignment="1" applyProtection="1">
      <alignment horizontal="center" vertical="center" wrapText="1"/>
      <protection hidden="1"/>
    </xf>
    <xf numFmtId="1" fontId="21" fillId="33" borderId="65" xfId="0" applyNumberFormat="1" applyFont="1" applyFill="1" applyBorder="1" applyAlignment="1" applyProtection="1">
      <alignment horizontal="center" vertical="center" wrapText="1"/>
      <protection hidden="1"/>
    </xf>
    <xf numFmtId="49" fontId="21" fillId="33" borderId="62" xfId="0" applyNumberFormat="1" applyFont="1" applyFill="1" applyBorder="1" applyAlignment="1" applyProtection="1">
      <alignment horizontal="center" vertical="center" wrapText="1"/>
      <protection hidden="1"/>
    </xf>
    <xf numFmtId="49" fontId="21" fillId="33" borderId="66" xfId="0" applyNumberFormat="1" applyFont="1" applyFill="1" applyBorder="1" applyAlignment="1" applyProtection="1">
      <alignment horizontal="center" vertical="center" wrapText="1"/>
      <protection hidden="1"/>
    </xf>
    <xf numFmtId="0" fontId="21" fillId="33" borderId="67" xfId="0" applyFont="1" applyFill="1" applyBorder="1" applyAlignment="1" applyProtection="1">
      <alignment horizontal="left" vertical="center" shrinkToFit="1"/>
      <protection hidden="1"/>
    </xf>
    <xf numFmtId="49" fontId="21" fillId="33" borderId="68" xfId="0" applyNumberFormat="1" applyFont="1" applyFill="1" applyBorder="1" applyAlignment="1" applyProtection="1">
      <alignment horizontal="center" vertical="center" wrapText="1"/>
      <protection hidden="1"/>
    </xf>
    <xf numFmtId="49" fontId="21" fillId="33" borderId="69" xfId="0" applyNumberFormat="1" applyFont="1" applyFill="1" applyBorder="1" applyAlignment="1" applyProtection="1">
      <alignment horizontal="center" vertical="center" wrapText="1"/>
      <protection hidden="1"/>
    </xf>
    <xf numFmtId="49" fontId="21" fillId="33" borderId="70" xfId="0" applyNumberFormat="1" applyFont="1" applyFill="1" applyBorder="1" applyAlignment="1" applyProtection="1">
      <alignment horizontal="center" vertical="center" wrapText="1"/>
      <protection hidden="1"/>
    </xf>
    <xf numFmtId="49" fontId="21" fillId="33" borderId="71" xfId="0" applyNumberFormat="1" applyFont="1" applyFill="1" applyBorder="1" applyAlignment="1" applyProtection="1">
      <alignment horizontal="center" vertical="center" wrapText="1"/>
      <protection hidden="1"/>
    </xf>
    <xf numFmtId="1" fontId="21" fillId="33" borderId="72" xfId="0" applyNumberFormat="1" applyFont="1" applyFill="1" applyBorder="1" applyAlignment="1" applyProtection="1">
      <alignment horizontal="center" vertical="center" wrapText="1"/>
      <protection hidden="1"/>
    </xf>
    <xf numFmtId="49" fontId="21" fillId="33" borderId="73" xfId="0" applyNumberFormat="1" applyFont="1" applyFill="1" applyBorder="1" applyAlignment="1" applyProtection="1">
      <alignment horizontal="center" vertical="center" wrapText="1"/>
      <protection hidden="1"/>
    </xf>
    <xf numFmtId="0" fontId="17" fillId="33" borderId="74" xfId="0" applyFont="1" applyFill="1" applyBorder="1" applyAlignment="1" applyProtection="1">
      <alignment horizontal="left" vertical="center" shrinkToFit="1"/>
      <protection hidden="1"/>
    </xf>
    <xf numFmtId="4" fontId="30" fillId="33" borderId="47" xfId="0" applyNumberFormat="1" applyFont="1" applyFill="1" applyBorder="1" applyAlignment="1" applyProtection="1">
      <alignment horizontal="right" vertical="center"/>
      <protection hidden="1"/>
    </xf>
    <xf numFmtId="1" fontId="17" fillId="33" borderId="75" xfId="0" applyNumberFormat="1" applyFont="1" applyFill="1" applyBorder="1" applyAlignment="1" applyProtection="1">
      <alignment horizontal="center"/>
      <protection hidden="1"/>
    </xf>
    <xf numFmtId="1" fontId="17" fillId="33" borderId="76" xfId="0" applyNumberFormat="1" applyFont="1" applyFill="1" applyBorder="1" applyAlignment="1" applyProtection="1">
      <alignment horizontal="center"/>
      <protection hidden="1"/>
    </xf>
    <xf numFmtId="1" fontId="17" fillId="33" borderId="77" xfId="0" applyNumberFormat="1" applyFont="1" applyFill="1" applyBorder="1" applyAlignment="1" applyProtection="1">
      <alignment horizontal="center"/>
      <protection hidden="1"/>
    </xf>
    <xf numFmtId="1" fontId="17" fillId="33" borderId="0" xfId="0" applyNumberFormat="1" applyFont="1" applyFill="1" applyBorder="1" applyAlignment="1" applyProtection="1">
      <alignment horizontal="center"/>
      <protection hidden="1"/>
    </xf>
    <xf numFmtId="49" fontId="21" fillId="33" borderId="78" xfId="0" applyNumberFormat="1" applyFont="1" applyFill="1" applyBorder="1" applyAlignment="1" applyProtection="1">
      <alignment horizontal="center"/>
      <protection hidden="1"/>
    </xf>
    <xf numFmtId="49" fontId="21" fillId="33" borderId="79" xfId="0" applyNumberFormat="1" applyFont="1" applyFill="1" applyBorder="1" applyAlignment="1" applyProtection="1">
      <alignment horizontal="center"/>
      <protection hidden="1"/>
    </xf>
    <xf numFmtId="49" fontId="21" fillId="33" borderId="80" xfId="0" applyNumberFormat="1" applyFont="1" applyFill="1" applyBorder="1" applyAlignment="1" applyProtection="1">
      <alignment horizontal="center"/>
      <protection hidden="1"/>
    </xf>
    <xf numFmtId="1" fontId="27" fillId="33" borderId="81" xfId="0" applyNumberFormat="1" applyFont="1" applyFill="1" applyBorder="1" applyAlignment="1" applyProtection="1">
      <alignment horizontal="center" vertical="center"/>
      <protection hidden="1"/>
    </xf>
    <xf numFmtId="1" fontId="27" fillId="33" borderId="82" xfId="0" applyNumberFormat="1" applyFont="1" applyFill="1" applyBorder="1" applyAlignment="1" applyProtection="1">
      <alignment horizontal="center" vertical="center"/>
      <protection hidden="1"/>
    </xf>
    <xf numFmtId="1" fontId="27" fillId="33" borderId="83" xfId="0" applyNumberFormat="1" applyFont="1" applyFill="1" applyBorder="1" applyAlignment="1" applyProtection="1">
      <alignment horizontal="center" vertical="center"/>
      <protection hidden="1"/>
    </xf>
    <xf numFmtId="49" fontId="27" fillId="33" borderId="81" xfId="0" applyNumberFormat="1" applyFont="1" applyFill="1" applyBorder="1" applyAlignment="1" applyProtection="1">
      <alignment horizontal="center" vertical="center"/>
      <protection hidden="1"/>
    </xf>
    <xf numFmtId="49" fontId="27" fillId="33" borderId="82" xfId="0" applyNumberFormat="1" applyFont="1" applyFill="1" applyBorder="1" applyAlignment="1" applyProtection="1">
      <alignment horizontal="center" vertical="center"/>
      <protection hidden="1"/>
    </xf>
    <xf numFmtId="1" fontId="27" fillId="33" borderId="84" xfId="0" applyNumberFormat="1" applyFont="1" applyFill="1" applyBorder="1" applyAlignment="1" applyProtection="1">
      <alignment horizontal="center" vertical="center"/>
      <protection hidden="1"/>
    </xf>
    <xf numFmtId="49" fontId="27" fillId="33" borderId="83" xfId="0" applyNumberFormat="1" applyFont="1" applyFill="1" applyBorder="1" applyAlignment="1" applyProtection="1">
      <alignment horizontal="center" vertical="center"/>
      <protection hidden="1"/>
    </xf>
    <xf numFmtId="4" fontId="29" fillId="33" borderId="84" xfId="0" applyNumberFormat="1" applyFont="1" applyFill="1" applyBorder="1" applyAlignment="1" applyProtection="1">
      <alignment horizontal="right" vertical="center"/>
      <protection hidden="1"/>
    </xf>
    <xf numFmtId="1" fontId="17" fillId="33" borderId="85" xfId="0" applyNumberFormat="1" applyFont="1" applyFill="1" applyBorder="1" applyAlignment="1" applyProtection="1">
      <alignment horizontal="left" vertical="center" shrinkToFit="1"/>
      <protection hidden="1"/>
    </xf>
    <xf numFmtId="4" fontId="23" fillId="33" borderId="48" xfId="0" applyNumberFormat="1" applyFont="1" applyFill="1" applyBorder="1" applyAlignment="1" applyProtection="1">
      <alignment vertical="center"/>
      <protection/>
    </xf>
    <xf numFmtId="0" fontId="17" fillId="33" borderId="86" xfId="0" applyFont="1" applyFill="1" applyBorder="1" applyAlignment="1" applyProtection="1">
      <alignment vertical="center" shrinkToFit="1"/>
      <protection hidden="1"/>
    </xf>
    <xf numFmtId="4" fontId="17" fillId="0" borderId="0" xfId="0" applyNumberFormat="1" applyFont="1" applyFill="1" applyAlignment="1">
      <alignment/>
    </xf>
    <xf numFmtId="0" fontId="21" fillId="33" borderId="0" xfId="0" applyFont="1" applyFill="1" applyAlignment="1">
      <alignment/>
    </xf>
    <xf numFmtId="0" fontId="21" fillId="0" borderId="0" xfId="0" applyFont="1" applyFill="1" applyAlignment="1">
      <alignment/>
    </xf>
    <xf numFmtId="3" fontId="17" fillId="33" borderId="87" xfId="0" applyNumberFormat="1" applyFont="1" applyFill="1" applyBorder="1" applyAlignment="1" applyProtection="1">
      <alignment horizontal="center" vertical="center"/>
      <protection locked="0"/>
    </xf>
    <xf numFmtId="3" fontId="17" fillId="33" borderId="88" xfId="0" applyNumberFormat="1" applyFont="1" applyFill="1" applyBorder="1" applyAlignment="1" applyProtection="1">
      <alignment horizontal="center" vertical="center"/>
      <protection locked="0"/>
    </xf>
    <xf numFmtId="4" fontId="17" fillId="33" borderId="88" xfId="0" applyNumberFormat="1" applyFont="1" applyFill="1" applyBorder="1" applyAlignment="1" applyProtection="1">
      <alignment horizontal="center" vertical="center"/>
      <protection hidden="1"/>
    </xf>
    <xf numFmtId="4" fontId="17" fillId="33" borderId="88" xfId="0" applyNumberFormat="1" applyFont="1" applyFill="1" applyBorder="1" applyAlignment="1" applyProtection="1">
      <alignment horizontal="center" vertical="center" wrapText="1"/>
      <protection hidden="1"/>
    </xf>
    <xf numFmtId="0" fontId="19" fillId="33" borderId="89" xfId="0" applyFont="1" applyFill="1" applyBorder="1" applyAlignment="1" applyProtection="1">
      <alignment horizontal="center" vertical="center"/>
      <protection locked="0"/>
    </xf>
    <xf numFmtId="0" fontId="17" fillId="33" borderId="90" xfId="0" applyFont="1" applyFill="1" applyBorder="1" applyAlignment="1" applyProtection="1">
      <alignment horizontal="center"/>
      <protection hidden="1"/>
    </xf>
    <xf numFmtId="0" fontId="17" fillId="33" borderId="27" xfId="0" applyFont="1" applyFill="1" applyBorder="1" applyAlignment="1" applyProtection="1">
      <alignment horizontal="center"/>
      <protection hidden="1"/>
    </xf>
    <xf numFmtId="0" fontId="17" fillId="33" borderId="0" xfId="0" applyFont="1" applyFill="1" applyBorder="1" applyAlignment="1" applyProtection="1">
      <alignment vertical="center"/>
      <protection hidden="1"/>
    </xf>
    <xf numFmtId="0" fontId="17" fillId="33" borderId="0" xfId="0" applyFont="1" applyFill="1" applyBorder="1" applyAlignment="1" applyProtection="1">
      <alignment horizontal="center" vertical="center"/>
      <protection hidden="1"/>
    </xf>
    <xf numFmtId="0" fontId="17" fillId="33" borderId="0" xfId="0" applyFont="1" applyFill="1" applyBorder="1" applyAlignment="1" applyProtection="1">
      <alignment horizontal="right"/>
      <protection hidden="1"/>
    </xf>
    <xf numFmtId="0" fontId="2" fillId="0" borderId="0" xfId="0" applyFont="1" applyBorder="1" applyAlignment="1">
      <alignment horizontal="center"/>
    </xf>
    <xf numFmtId="0" fontId="3" fillId="0" borderId="0" xfId="0" applyFont="1" applyBorder="1" applyAlignment="1">
      <alignment horizontal="left" vertical="center" wrapText="1"/>
    </xf>
    <xf numFmtId="0" fontId="2" fillId="0" borderId="0" xfId="0" applyFont="1" applyBorder="1" applyAlignment="1">
      <alignment horizontal="center" vertical="center" wrapText="1"/>
    </xf>
    <xf numFmtId="0" fontId="4" fillId="0" borderId="22" xfId="0" applyFont="1" applyBorder="1" applyAlignment="1">
      <alignment vertical="top" wrapText="1"/>
    </xf>
    <xf numFmtId="0" fontId="7" fillId="0" borderId="13" xfId="0" applyFont="1" applyBorder="1" applyAlignment="1">
      <alignment horizontal="left"/>
    </xf>
    <xf numFmtId="0" fontId="7" fillId="0" borderId="17"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 vertical="center"/>
    </xf>
    <xf numFmtId="0" fontId="2" fillId="0" borderId="0" xfId="0" applyFont="1" applyAlignment="1">
      <alignment/>
    </xf>
    <xf numFmtId="164" fontId="2" fillId="0" borderId="0" xfId="53" applyFont="1" applyFill="1" applyBorder="1" applyAlignment="1" applyProtection="1">
      <alignment horizontal="left" vertical="center" wrapText="1"/>
      <protection/>
    </xf>
    <xf numFmtId="0" fontId="2" fillId="0" borderId="0" xfId="0" applyFont="1" applyBorder="1" applyAlignment="1">
      <alignment horizontal="left" vertical="center" wrapText="1"/>
    </xf>
    <xf numFmtId="0" fontId="9" fillId="0" borderId="0" xfId="0" applyFont="1" applyBorder="1" applyAlignment="1">
      <alignment horizontal="center" vertical="center" wrapText="1"/>
    </xf>
    <xf numFmtId="0" fontId="10" fillId="0" borderId="91" xfId="0" applyFont="1" applyBorder="1" applyAlignment="1">
      <alignment horizontal="center" vertical="center" wrapText="1"/>
    </xf>
    <xf numFmtId="0" fontId="10" fillId="0" borderId="11" xfId="0" applyFont="1" applyBorder="1" applyAlignment="1">
      <alignment horizontal="center" vertical="center" wrapText="1"/>
    </xf>
    <xf numFmtId="4" fontId="0" fillId="0" borderId="11" xfId="0" applyNumberFormat="1" applyFont="1" applyBorder="1" applyAlignment="1">
      <alignment horizontal="center" vertical="center" wrapText="1"/>
    </xf>
    <xf numFmtId="4" fontId="8" fillId="0" borderId="92" xfId="0" applyNumberFormat="1" applyFont="1" applyBorder="1" applyAlignment="1">
      <alignment horizontal="center" vertical="center" wrapText="1"/>
    </xf>
    <xf numFmtId="4" fontId="8" fillId="0" borderId="0" xfId="0" applyNumberFormat="1" applyFont="1" applyBorder="1" applyAlignment="1">
      <alignment horizontal="center" vertical="center" wrapText="1"/>
    </xf>
    <xf numFmtId="0" fontId="8" fillId="0" borderId="0" xfId="0" applyFont="1" applyBorder="1" applyAlignment="1">
      <alignment horizontal="left" vertical="center" wrapText="1"/>
    </xf>
    <xf numFmtId="0" fontId="10" fillId="0" borderId="0" xfId="0" applyFont="1" applyBorder="1" applyAlignment="1">
      <alignment horizontal="left" vertical="center" wrapText="1"/>
    </xf>
    <xf numFmtId="0" fontId="0" fillId="0" borderId="0" xfId="0" applyFont="1" applyBorder="1" applyAlignment="1">
      <alignment horizontal="left" vertical="center" wrapText="1"/>
    </xf>
    <xf numFmtId="165" fontId="9" fillId="0" borderId="22" xfId="0" applyNumberFormat="1" applyFont="1" applyBorder="1" applyAlignment="1">
      <alignment horizontal="left" vertical="center" wrapText="1"/>
    </xf>
    <xf numFmtId="4" fontId="0" fillId="0" borderId="92" xfId="0" applyNumberFormat="1" applyFont="1" applyBorder="1" applyAlignment="1">
      <alignment horizontal="center" vertical="center" wrapText="1"/>
    </xf>
    <xf numFmtId="0" fontId="10" fillId="0" borderId="16" xfId="0" applyFont="1" applyBorder="1" applyAlignment="1">
      <alignment horizontal="center" vertical="center" wrapText="1"/>
    </xf>
    <xf numFmtId="4" fontId="8" fillId="0" borderId="16" xfId="0" applyNumberFormat="1" applyFont="1" applyBorder="1" applyAlignment="1">
      <alignment horizontal="right" vertical="center" wrapText="1"/>
    </xf>
    <xf numFmtId="4" fontId="9" fillId="0" borderId="93" xfId="0" applyNumberFormat="1" applyFont="1" applyBorder="1" applyAlignment="1">
      <alignment horizontal="right" vertical="center" wrapText="1"/>
    </xf>
    <xf numFmtId="0" fontId="8" fillId="0" borderId="0" xfId="0" applyFont="1" applyBorder="1" applyAlignment="1">
      <alignment horizontal="center" vertical="center" wrapText="1"/>
    </xf>
    <xf numFmtId="0" fontId="8" fillId="0" borderId="20" xfId="0" applyFont="1" applyBorder="1" applyAlignment="1">
      <alignment horizontal="center" vertical="center" wrapText="1"/>
    </xf>
    <xf numFmtId="4" fontId="10" fillId="0" borderId="11" xfId="0" applyNumberFormat="1" applyFont="1" applyBorder="1" applyAlignment="1">
      <alignment horizontal="center" vertical="center" wrapText="1"/>
    </xf>
    <xf numFmtId="0" fontId="8" fillId="0" borderId="94" xfId="0" applyFont="1" applyBorder="1" applyAlignment="1">
      <alignment horizontal="center" vertical="center" wrapText="1"/>
    </xf>
    <xf numFmtId="4" fontId="9" fillId="0" borderId="92" xfId="0" applyNumberFormat="1" applyFont="1" applyBorder="1" applyAlignment="1">
      <alignment horizontal="center" vertical="center" wrapText="1"/>
    </xf>
    <xf numFmtId="0" fontId="9" fillId="33" borderId="0" xfId="0" applyFont="1" applyFill="1" applyBorder="1" applyAlignment="1">
      <alignment horizontal="center"/>
    </xf>
    <xf numFmtId="0" fontId="0" fillId="33" borderId="15" xfId="0" applyFont="1" applyFill="1" applyBorder="1" applyAlignment="1">
      <alignment horizontal="left"/>
    </xf>
    <xf numFmtId="0" fontId="0" fillId="33" borderId="95" xfId="0" applyFont="1" applyFill="1" applyBorder="1" applyAlignment="1">
      <alignment horizontal="left"/>
    </xf>
    <xf numFmtId="0" fontId="0" fillId="33" borderId="23" xfId="0" applyFont="1" applyFill="1" applyBorder="1" applyAlignment="1">
      <alignment horizontal="left"/>
    </xf>
    <xf numFmtId="0" fontId="14" fillId="33" borderId="96" xfId="0" applyFont="1" applyFill="1" applyBorder="1" applyAlignment="1">
      <alignment horizontal="center"/>
    </xf>
    <xf numFmtId="0" fontId="0" fillId="33" borderId="97" xfId="0" applyFont="1" applyFill="1" applyBorder="1" applyAlignment="1">
      <alignment horizontal="left"/>
    </xf>
    <xf numFmtId="0" fontId="0" fillId="33" borderId="98" xfId="0" applyFont="1" applyFill="1" applyBorder="1" applyAlignment="1">
      <alignment horizontal="left" vertical="center" wrapText="1"/>
    </xf>
    <xf numFmtId="0" fontId="0" fillId="33" borderId="99" xfId="0" applyFont="1" applyFill="1" applyBorder="1" applyAlignment="1">
      <alignment horizontal="left"/>
    </xf>
    <xf numFmtId="49" fontId="0" fillId="33" borderId="100" xfId="0" applyNumberFormat="1" applyFont="1" applyFill="1" applyBorder="1" applyAlignment="1">
      <alignment horizontal="left" vertical="center" wrapText="1"/>
    </xf>
    <xf numFmtId="0" fontId="0" fillId="33" borderId="13" xfId="0" applyFont="1" applyFill="1" applyBorder="1" applyAlignment="1">
      <alignment horizontal="left"/>
    </xf>
    <xf numFmtId="0" fontId="0" fillId="33" borderId="13" xfId="0" applyFont="1" applyFill="1" applyBorder="1" applyAlignment="1">
      <alignment horizontal="left" wrapText="1"/>
    </xf>
    <xf numFmtId="49" fontId="0" fillId="33" borderId="16" xfId="0" applyNumberFormat="1" applyFont="1" applyFill="1" applyBorder="1" applyAlignment="1">
      <alignment horizontal="left"/>
    </xf>
    <xf numFmtId="0" fontId="0" fillId="0" borderId="0" xfId="0" applyFont="1" applyBorder="1" applyAlignment="1">
      <alignment horizontal="center"/>
    </xf>
    <xf numFmtId="0" fontId="0" fillId="33" borderId="98" xfId="0" applyFont="1" applyFill="1" applyBorder="1" applyAlignment="1">
      <alignment horizontal="left"/>
    </xf>
    <xf numFmtId="0" fontId="0" fillId="33" borderId="16" xfId="0" applyFont="1" applyFill="1" applyBorder="1" applyAlignment="1">
      <alignment horizontal="left"/>
    </xf>
    <xf numFmtId="49" fontId="0" fillId="33" borderId="16" xfId="0" applyNumberFormat="1" applyFont="1" applyFill="1" applyBorder="1" applyAlignment="1">
      <alignment horizontal="left" shrinkToFit="1"/>
    </xf>
    <xf numFmtId="0" fontId="14" fillId="33" borderId="101" xfId="0" applyFont="1" applyFill="1" applyBorder="1" applyAlignment="1">
      <alignment horizontal="center" wrapText="1"/>
    </xf>
    <xf numFmtId="0" fontId="0" fillId="33" borderId="26" xfId="0" applyFill="1" applyBorder="1" applyAlignment="1">
      <alignment horizontal="center"/>
    </xf>
    <xf numFmtId="0" fontId="13" fillId="33" borderId="102" xfId="0" applyFont="1" applyFill="1" applyBorder="1" applyAlignment="1">
      <alignment horizontal="left" wrapText="1"/>
    </xf>
    <xf numFmtId="0" fontId="0" fillId="33" borderId="0" xfId="0" applyFill="1" applyBorder="1" applyAlignment="1">
      <alignment horizontal="left" vertical="center" wrapText="1"/>
    </xf>
    <xf numFmtId="0" fontId="0" fillId="33" borderId="0" xfId="0" applyFill="1" applyBorder="1" applyAlignment="1">
      <alignment horizontal="left"/>
    </xf>
    <xf numFmtId="0" fontId="0" fillId="33" borderId="96" xfId="0" applyFont="1" applyFill="1" applyBorder="1" applyAlignment="1">
      <alignment horizontal="left" wrapText="1"/>
    </xf>
    <xf numFmtId="165" fontId="0" fillId="33" borderId="96" xfId="0" applyNumberFormat="1" applyFont="1" applyFill="1" applyBorder="1" applyAlignment="1">
      <alignment horizontal="center"/>
    </xf>
    <xf numFmtId="0" fontId="0" fillId="0" borderId="96" xfId="0" applyBorder="1" applyAlignment="1">
      <alignment horizontal="center" wrapText="1"/>
    </xf>
    <xf numFmtId="0" fontId="0" fillId="33" borderId="96" xfId="0" applyFont="1" applyFill="1" applyBorder="1" applyAlignment="1">
      <alignment horizontal="center"/>
    </xf>
    <xf numFmtId="165" fontId="0" fillId="33" borderId="96" xfId="0" applyNumberFormat="1" applyFill="1" applyBorder="1" applyAlignment="1">
      <alignment horizontal="center"/>
    </xf>
    <xf numFmtId="0" fontId="0" fillId="33" borderId="103" xfId="0" applyFont="1" applyFill="1" applyBorder="1" applyAlignment="1">
      <alignment horizontal="left"/>
    </xf>
    <xf numFmtId="0" fontId="0" fillId="0" borderId="35" xfId="0" applyBorder="1" applyAlignment="1">
      <alignment horizontal="left"/>
    </xf>
    <xf numFmtId="0" fontId="0" fillId="33" borderId="96" xfId="0" applyFill="1" applyBorder="1" applyAlignment="1">
      <alignment horizontal="center"/>
    </xf>
    <xf numFmtId="0" fontId="0" fillId="33" borderId="27" xfId="0" applyFont="1" applyFill="1" applyBorder="1" applyAlignment="1">
      <alignment horizontal="center"/>
    </xf>
    <xf numFmtId="0" fontId="0" fillId="33" borderId="0" xfId="0" applyFont="1" applyFill="1" applyBorder="1" applyAlignment="1">
      <alignment horizontal="center"/>
    </xf>
    <xf numFmtId="0" fontId="0" fillId="33" borderId="27" xfId="0" applyFont="1" applyFill="1" applyBorder="1" applyAlignment="1">
      <alignment/>
    </xf>
    <xf numFmtId="0" fontId="18" fillId="33" borderId="104" xfId="0" applyFont="1" applyFill="1" applyBorder="1" applyAlignment="1" applyProtection="1">
      <alignment horizontal="center" vertical="center"/>
      <protection hidden="1"/>
    </xf>
    <xf numFmtId="0" fontId="19" fillId="33" borderId="105" xfId="0" applyFont="1" applyFill="1" applyBorder="1" applyAlignment="1" applyProtection="1">
      <alignment horizontal="center" vertical="center" wrapText="1" shrinkToFit="1"/>
      <protection hidden="1"/>
    </xf>
    <xf numFmtId="0" fontId="20" fillId="33" borderId="106" xfId="0" applyNumberFormat="1" applyFont="1" applyFill="1" applyBorder="1" applyAlignment="1" applyProtection="1">
      <alignment horizontal="left" vertical="center" wrapText="1" shrinkToFit="1"/>
      <protection hidden="1"/>
    </xf>
    <xf numFmtId="0" fontId="21" fillId="33" borderId="107" xfId="0" applyFont="1" applyFill="1" applyBorder="1" applyAlignment="1" applyProtection="1">
      <alignment horizontal="center" vertical="center" wrapText="1" shrinkToFit="1"/>
      <protection locked="0"/>
    </xf>
    <xf numFmtId="0" fontId="22" fillId="33" borderId="108" xfId="0" applyFont="1" applyFill="1" applyBorder="1" applyAlignment="1" applyProtection="1">
      <alignment horizontal="center" vertical="center" wrapText="1" shrinkToFit="1"/>
      <protection hidden="1"/>
    </xf>
    <xf numFmtId="1" fontId="23" fillId="33" borderId="109" xfId="0" applyNumberFormat="1" applyFont="1" applyFill="1" applyBorder="1" applyAlignment="1" applyProtection="1">
      <alignment horizontal="center" vertical="center" wrapText="1" shrinkToFit="1"/>
      <protection hidden="1"/>
    </xf>
    <xf numFmtId="0" fontId="19" fillId="33" borderId="110" xfId="0" applyFont="1" applyFill="1" applyBorder="1" applyAlignment="1" applyProtection="1">
      <alignment horizontal="left" vertical="center" wrapText="1" shrinkToFit="1"/>
      <protection hidden="1"/>
    </xf>
    <xf numFmtId="0" fontId="17" fillId="33" borderId="111" xfId="0" applyNumberFormat="1" applyFont="1" applyFill="1" applyBorder="1" applyAlignment="1" applyProtection="1">
      <alignment horizontal="center" vertical="center" wrapText="1" shrinkToFit="1"/>
      <protection hidden="1"/>
    </xf>
    <xf numFmtId="0" fontId="19" fillId="33" borderId="46" xfId="0" applyFont="1" applyFill="1" applyBorder="1" applyAlignment="1" applyProtection="1">
      <alignment vertical="center" wrapText="1" shrinkToFit="1"/>
      <protection hidden="1"/>
    </xf>
    <xf numFmtId="0" fontId="17" fillId="33" borderId="46" xfId="0" applyFont="1" applyFill="1" applyBorder="1" applyAlignment="1" applyProtection="1">
      <alignment horizontal="center" vertical="center" wrapText="1" shrinkToFit="1"/>
      <protection locked="0"/>
    </xf>
    <xf numFmtId="0" fontId="24" fillId="33" borderId="46" xfId="0" applyFont="1" applyFill="1" applyBorder="1" applyAlignment="1" applyProtection="1">
      <alignment horizontal="center" vertical="center" textRotation="90" wrapText="1" shrinkToFit="1"/>
      <protection hidden="1"/>
    </xf>
    <xf numFmtId="0" fontId="25" fillId="33" borderId="110" xfId="0" applyFont="1" applyFill="1" applyBorder="1" applyAlignment="1" applyProtection="1">
      <alignment horizontal="center" vertical="center" wrapText="1" shrinkToFit="1"/>
      <protection hidden="1"/>
    </xf>
    <xf numFmtId="0" fontId="22" fillId="33" borderId="46" xfId="0" applyFont="1" applyFill="1" applyBorder="1" applyAlignment="1" applyProtection="1">
      <alignment horizontal="center" vertical="center" textRotation="90" wrapText="1" shrinkToFit="1"/>
      <protection hidden="1"/>
    </xf>
    <xf numFmtId="0" fontId="17" fillId="33" borderId="46" xfId="0" applyFont="1" applyFill="1" applyBorder="1" applyAlignment="1" applyProtection="1">
      <alignment vertical="center"/>
      <protection hidden="1"/>
    </xf>
    <xf numFmtId="165" fontId="17" fillId="33" borderId="46" xfId="0" applyNumberFormat="1" applyFont="1" applyFill="1" applyBorder="1" applyAlignment="1" applyProtection="1">
      <alignment horizontal="right" vertical="center" wrapText="1" shrinkToFit="1"/>
      <protection locked="0"/>
    </xf>
    <xf numFmtId="49" fontId="23" fillId="33" borderId="112" xfId="0" applyNumberFormat="1" applyFont="1" applyFill="1" applyBorder="1" applyAlignment="1" applyProtection="1">
      <alignment horizontal="left" vertical="center" wrapText="1" shrinkToFit="1"/>
      <protection hidden="1"/>
    </xf>
    <xf numFmtId="0" fontId="20" fillId="33" borderId="46" xfId="0" applyFont="1" applyFill="1" applyBorder="1" applyAlignment="1" applyProtection="1">
      <alignment horizontal="center" vertical="center" wrapText="1" shrinkToFit="1"/>
      <protection locked="0"/>
    </xf>
    <xf numFmtId="1" fontId="23" fillId="33" borderId="112" xfId="0" applyNumberFormat="1" applyFont="1" applyFill="1" applyBorder="1" applyAlignment="1" applyProtection="1">
      <alignment horizontal="left" vertical="center" wrapText="1" shrinkToFit="1"/>
      <protection hidden="1"/>
    </xf>
    <xf numFmtId="0" fontId="22" fillId="33" borderId="110" xfId="0" applyFont="1" applyFill="1" applyBorder="1" applyAlignment="1" applyProtection="1">
      <alignment horizontal="left" vertical="center" wrapText="1" shrinkToFit="1"/>
      <protection hidden="1"/>
    </xf>
    <xf numFmtId="0" fontId="20" fillId="33" borderId="46" xfId="0" applyFont="1" applyFill="1" applyBorder="1" applyAlignment="1" applyProtection="1">
      <alignment horizontal="left" vertical="center" wrapText="1" shrinkToFit="1"/>
      <protection hidden="1"/>
    </xf>
    <xf numFmtId="0" fontId="17" fillId="33" borderId="110" xfId="0" applyFont="1" applyFill="1" applyBorder="1" applyAlignment="1" applyProtection="1">
      <alignment horizontal="left" vertical="center" wrapText="1" shrinkToFit="1"/>
      <protection hidden="1"/>
    </xf>
    <xf numFmtId="0" fontId="25" fillId="33" borderId="46" xfId="0" applyFont="1" applyFill="1" applyBorder="1" applyAlignment="1" applyProtection="1">
      <alignment horizontal="left" vertical="center" wrapText="1" shrinkToFit="1"/>
      <protection hidden="1"/>
    </xf>
    <xf numFmtId="1" fontId="23" fillId="33" borderId="86" xfId="0" applyNumberFormat="1" applyFont="1" applyFill="1" applyBorder="1" applyAlignment="1" applyProtection="1">
      <alignment horizontal="left" vertical="center" wrapText="1" shrinkToFit="1"/>
      <protection hidden="1"/>
    </xf>
    <xf numFmtId="0" fontId="19" fillId="33" borderId="113" xfId="0" applyFont="1" applyFill="1" applyBorder="1" applyAlignment="1" applyProtection="1">
      <alignment horizontal="center" vertical="center" wrapText="1"/>
      <protection hidden="1"/>
    </xf>
    <xf numFmtId="0" fontId="17" fillId="33" borderId="46" xfId="0" applyFont="1" applyFill="1" applyBorder="1" applyAlignment="1" applyProtection="1">
      <alignment horizontal="center" vertical="center" wrapText="1"/>
      <protection hidden="1"/>
    </xf>
    <xf numFmtId="0" fontId="26" fillId="33" borderId="53" xfId="0" applyFont="1" applyFill="1" applyBorder="1" applyAlignment="1" applyProtection="1">
      <alignment horizontal="center" vertical="center" textRotation="90" wrapText="1"/>
      <protection hidden="1"/>
    </xf>
    <xf numFmtId="0" fontId="19" fillId="33" borderId="114" xfId="0" applyFont="1" applyFill="1" applyBorder="1" applyAlignment="1" applyProtection="1">
      <alignment horizontal="center" vertical="center" wrapText="1"/>
      <protection hidden="1"/>
    </xf>
    <xf numFmtId="0" fontId="27" fillId="33" borderId="115" xfId="0" applyFont="1" applyFill="1" applyBorder="1" applyAlignment="1" applyProtection="1">
      <alignment horizontal="center" vertical="center" wrapText="1"/>
      <protection hidden="1"/>
    </xf>
    <xf numFmtId="1" fontId="27" fillId="33" borderId="116" xfId="0" applyNumberFormat="1" applyFont="1" applyFill="1" applyBorder="1" applyAlignment="1" applyProtection="1">
      <alignment horizontal="center" vertical="center"/>
      <protection locked="0"/>
    </xf>
    <xf numFmtId="1" fontId="27" fillId="33" borderId="117" xfId="0" applyNumberFormat="1" applyFont="1" applyFill="1" applyBorder="1" applyAlignment="1" applyProtection="1">
      <alignment horizontal="center" vertical="center"/>
      <protection locked="0"/>
    </xf>
    <xf numFmtId="1" fontId="27" fillId="33" borderId="118" xfId="0" applyNumberFormat="1" applyFont="1" applyFill="1" applyBorder="1" applyAlignment="1" applyProtection="1">
      <alignment horizontal="center" vertical="center"/>
      <protection locked="0"/>
    </xf>
    <xf numFmtId="1" fontId="27" fillId="33" borderId="119" xfId="0" applyNumberFormat="1" applyFont="1" applyFill="1" applyBorder="1" applyAlignment="1" applyProtection="1">
      <alignment horizontal="center" vertical="center"/>
      <protection locked="0"/>
    </xf>
    <xf numFmtId="1" fontId="27" fillId="33" borderId="47" xfId="0" applyNumberFormat="1" applyFont="1" applyFill="1" applyBorder="1" applyAlignment="1" applyProtection="1">
      <alignment horizontal="center" vertical="center"/>
      <protection locked="0"/>
    </xf>
    <xf numFmtId="49" fontId="27" fillId="33" borderId="117" xfId="0" applyNumberFormat="1" applyFont="1" applyFill="1" applyBorder="1" applyAlignment="1" applyProtection="1">
      <alignment horizontal="center" vertical="center"/>
      <protection locked="0"/>
    </xf>
    <xf numFmtId="49" fontId="27" fillId="33" borderId="118" xfId="0" applyNumberFormat="1" applyFont="1" applyFill="1" applyBorder="1" applyAlignment="1" applyProtection="1">
      <alignment horizontal="center" vertical="center"/>
      <protection locked="0"/>
    </xf>
    <xf numFmtId="49" fontId="27" fillId="33" borderId="119" xfId="0" applyNumberFormat="1" applyFont="1" applyFill="1" applyBorder="1" applyAlignment="1" applyProtection="1">
      <alignment horizontal="center" vertical="center"/>
      <protection locked="0"/>
    </xf>
    <xf numFmtId="4" fontId="29" fillId="33" borderId="47" xfId="0" applyNumberFormat="1" applyFont="1" applyFill="1" applyBorder="1" applyAlignment="1" applyProtection="1">
      <alignment vertical="center"/>
      <protection locked="0"/>
    </xf>
    <xf numFmtId="4" fontId="29" fillId="33" borderId="47" xfId="0" applyNumberFormat="1" applyFont="1" applyFill="1" applyBorder="1" applyAlignment="1" applyProtection="1">
      <alignment horizontal="right" vertical="center"/>
      <protection locked="0"/>
    </xf>
    <xf numFmtId="1" fontId="17" fillId="33" borderId="112" xfId="0" applyNumberFormat="1" applyFont="1" applyFill="1" applyBorder="1" applyAlignment="1" applyProtection="1">
      <alignment horizontal="left" vertical="center"/>
      <protection locked="0"/>
    </xf>
    <xf numFmtId="1" fontId="27" fillId="33" borderId="116" xfId="0" applyNumberFormat="1" applyFont="1" applyFill="1" applyBorder="1" applyAlignment="1" applyProtection="1">
      <alignment horizontal="center" vertical="center"/>
      <protection/>
    </xf>
    <xf numFmtId="1" fontId="27" fillId="33" borderId="117" xfId="0" applyNumberFormat="1" applyFont="1" applyFill="1" applyBorder="1" applyAlignment="1" applyProtection="1">
      <alignment horizontal="center" vertical="center"/>
      <protection/>
    </xf>
    <xf numFmtId="1" fontId="27" fillId="33" borderId="118" xfId="0" applyNumberFormat="1" applyFont="1" applyFill="1" applyBorder="1" applyAlignment="1" applyProtection="1">
      <alignment horizontal="center" vertical="center"/>
      <protection/>
    </xf>
    <xf numFmtId="1" fontId="27" fillId="33" borderId="119" xfId="0" applyNumberFormat="1" applyFont="1" applyFill="1" applyBorder="1" applyAlignment="1" applyProtection="1">
      <alignment horizontal="center" vertical="center"/>
      <protection/>
    </xf>
    <xf numFmtId="4" fontId="29" fillId="33" borderId="47" xfId="0" applyNumberFormat="1" applyFont="1" applyFill="1" applyBorder="1" applyAlignment="1" applyProtection="1">
      <alignment horizontal="right" vertical="center"/>
      <protection/>
    </xf>
    <xf numFmtId="1" fontId="17" fillId="33" borderId="112" xfId="0" applyNumberFormat="1" applyFont="1" applyFill="1" applyBorder="1" applyAlignment="1" applyProtection="1">
      <alignment horizontal="left" vertical="center"/>
      <protection/>
    </xf>
    <xf numFmtId="1" fontId="27" fillId="33" borderId="120" xfId="0" applyNumberFormat="1" applyFont="1" applyFill="1" applyBorder="1" applyAlignment="1" applyProtection="1">
      <alignment horizontal="center" vertical="center"/>
      <protection/>
    </xf>
    <xf numFmtId="1" fontId="27" fillId="33" borderId="121" xfId="0" applyNumberFormat="1" applyFont="1" applyFill="1" applyBorder="1" applyAlignment="1" applyProtection="1">
      <alignment horizontal="center" vertical="center"/>
      <protection/>
    </xf>
    <xf numFmtId="1" fontId="27" fillId="33" borderId="122" xfId="0" applyNumberFormat="1" applyFont="1" applyFill="1" applyBorder="1" applyAlignment="1" applyProtection="1">
      <alignment horizontal="center" vertical="center"/>
      <protection/>
    </xf>
    <xf numFmtId="1" fontId="27" fillId="33" borderId="123" xfId="0" applyNumberFormat="1" applyFont="1" applyFill="1" applyBorder="1" applyAlignment="1" applyProtection="1">
      <alignment horizontal="center" vertical="center"/>
      <protection/>
    </xf>
    <xf numFmtId="1" fontId="27" fillId="33" borderId="124" xfId="0" applyNumberFormat="1" applyFont="1" applyFill="1" applyBorder="1" applyAlignment="1" applyProtection="1">
      <alignment horizontal="center" vertical="center"/>
      <protection/>
    </xf>
    <xf numFmtId="49" fontId="27" fillId="33" borderId="121" xfId="0" applyNumberFormat="1" applyFont="1" applyFill="1" applyBorder="1" applyAlignment="1" applyProtection="1">
      <alignment horizontal="center" vertical="center"/>
      <protection/>
    </xf>
    <xf numFmtId="49" fontId="27" fillId="33" borderId="122" xfId="0" applyNumberFormat="1" applyFont="1" applyFill="1" applyBorder="1" applyAlignment="1" applyProtection="1">
      <alignment horizontal="center" vertical="center"/>
      <protection/>
    </xf>
    <xf numFmtId="49" fontId="27" fillId="33" borderId="119" xfId="0" applyNumberFormat="1" applyFont="1" applyFill="1" applyBorder="1" applyAlignment="1" applyProtection="1">
      <alignment horizontal="center" vertical="center"/>
      <protection/>
    </xf>
    <xf numFmtId="4" fontId="29" fillId="33" borderId="47" xfId="0" applyNumberFormat="1" applyFont="1" applyFill="1" applyBorder="1" applyAlignment="1" applyProtection="1">
      <alignment vertical="center"/>
      <protection/>
    </xf>
    <xf numFmtId="1" fontId="27" fillId="33" borderId="47" xfId="0" applyNumberFormat="1" applyFont="1" applyFill="1" applyBorder="1" applyAlignment="1" applyProtection="1">
      <alignment horizontal="center" vertical="center"/>
      <protection/>
    </xf>
    <xf numFmtId="49" fontId="27" fillId="33" borderId="117" xfId="0" applyNumberFormat="1" applyFont="1" applyFill="1" applyBorder="1" applyAlignment="1" applyProtection="1">
      <alignment horizontal="center" vertical="center"/>
      <protection/>
    </xf>
    <xf numFmtId="49" fontId="27" fillId="33" borderId="118" xfId="0" applyNumberFormat="1" applyFont="1" applyFill="1" applyBorder="1" applyAlignment="1" applyProtection="1">
      <alignment horizontal="center" vertical="center"/>
      <protection/>
    </xf>
    <xf numFmtId="0" fontId="19" fillId="33" borderId="46" xfId="0" applyFont="1" applyFill="1" applyBorder="1" applyAlignment="1" applyProtection="1">
      <alignment horizontal="center" vertical="center" wrapText="1"/>
      <protection hidden="1"/>
    </xf>
    <xf numFmtId="165" fontId="17" fillId="33" borderId="67" xfId="0" applyNumberFormat="1" applyFont="1" applyFill="1" applyBorder="1" applyAlignment="1" applyProtection="1">
      <alignment horizontal="center" vertical="center" wrapText="1"/>
      <protection locked="0"/>
    </xf>
    <xf numFmtId="49" fontId="27" fillId="33" borderId="123" xfId="0" applyNumberFormat="1" applyFont="1" applyFill="1" applyBorder="1" applyAlignment="1" applyProtection="1">
      <alignment horizontal="center" vertical="center"/>
      <protection/>
    </xf>
    <xf numFmtId="4" fontId="29" fillId="33" borderId="124" xfId="0" applyNumberFormat="1" applyFont="1" applyFill="1" applyBorder="1" applyAlignment="1" applyProtection="1">
      <alignment vertical="center"/>
      <protection/>
    </xf>
    <xf numFmtId="4" fontId="29" fillId="33" borderId="124" xfId="0" applyNumberFormat="1" applyFont="1" applyFill="1" applyBorder="1" applyAlignment="1" applyProtection="1">
      <alignment horizontal="right" vertical="center"/>
      <protection/>
    </xf>
    <xf numFmtId="1" fontId="17" fillId="33" borderId="125" xfId="0" applyNumberFormat="1" applyFont="1" applyFill="1" applyBorder="1" applyAlignment="1" applyProtection="1">
      <alignment horizontal="left" vertical="center"/>
      <protection/>
    </xf>
    <xf numFmtId="166" fontId="27" fillId="33" borderId="26" xfId="0" applyNumberFormat="1" applyFont="1" applyFill="1" applyBorder="1" applyAlignment="1" applyProtection="1">
      <alignment horizontal="right" vertical="center" shrinkToFit="1"/>
      <protection hidden="1"/>
    </xf>
    <xf numFmtId="4" fontId="20" fillId="33" borderId="46" xfId="0" applyNumberFormat="1" applyFont="1" applyFill="1" applyBorder="1" applyAlignment="1" applyProtection="1">
      <alignment horizontal="center" vertical="center"/>
      <protection hidden="1"/>
    </xf>
    <xf numFmtId="4" fontId="17" fillId="33" borderId="46" xfId="0" applyNumberFormat="1" applyFont="1" applyFill="1" applyBorder="1" applyAlignment="1" applyProtection="1">
      <alignment horizontal="center" vertical="center" wrapText="1"/>
      <protection hidden="1"/>
    </xf>
    <xf numFmtId="4" fontId="20" fillId="33" borderId="46" xfId="0" applyNumberFormat="1" applyFont="1" applyFill="1" applyBorder="1" applyAlignment="1" applyProtection="1">
      <alignment horizontal="center" vertical="center" wrapText="1"/>
      <protection hidden="1"/>
    </xf>
    <xf numFmtId="0" fontId="19" fillId="33" borderId="46" xfId="0" applyFont="1" applyFill="1" applyBorder="1" applyAlignment="1" applyProtection="1">
      <alignment horizontal="center" vertical="center"/>
      <protection locked="0"/>
    </xf>
    <xf numFmtId="0" fontId="21" fillId="33" borderId="126" xfId="0" applyFont="1" applyFill="1" applyBorder="1" applyAlignment="1" applyProtection="1">
      <alignment horizontal="justify" vertical="center" wrapText="1"/>
      <protection hidden="1"/>
    </xf>
    <xf numFmtId="0" fontId="19" fillId="33" borderId="110" xfId="0" applyFont="1" applyFill="1" applyBorder="1" applyAlignment="1" applyProtection="1">
      <alignment horizontal="center" vertical="center" wrapText="1"/>
      <protection hidden="1"/>
    </xf>
    <xf numFmtId="0" fontId="17" fillId="33" borderId="67" xfId="0" applyFont="1" applyFill="1" applyBorder="1" applyAlignment="1" applyProtection="1">
      <alignment horizontal="center"/>
      <protection hidden="1"/>
    </xf>
    <xf numFmtId="0" fontId="19" fillId="33" borderId="110" xfId="0" applyFont="1" applyFill="1" applyBorder="1" applyAlignment="1" applyProtection="1">
      <alignment horizontal="left" vertical="center"/>
      <protection hidden="1"/>
    </xf>
    <xf numFmtId="0" fontId="17" fillId="33" borderId="86" xfId="0" applyFont="1" applyFill="1" applyBorder="1" applyAlignment="1" applyProtection="1">
      <alignment horizontal="center"/>
      <protection hidden="1"/>
    </xf>
    <xf numFmtId="0" fontId="19" fillId="33" borderId="110" xfId="0" applyFont="1" applyFill="1" applyBorder="1" applyAlignment="1" applyProtection="1">
      <alignment horizontal="center" vertical="center"/>
      <protection hidden="1"/>
    </xf>
    <xf numFmtId="0" fontId="19" fillId="33" borderId="46" xfId="0" applyFont="1" applyFill="1" applyBorder="1" applyAlignment="1" applyProtection="1">
      <alignment horizontal="center" vertical="center"/>
      <protection hidden="1"/>
    </xf>
    <xf numFmtId="0" fontId="19" fillId="33" borderId="115" xfId="0" applyFont="1" applyFill="1" applyBorder="1" applyAlignment="1" applyProtection="1">
      <alignment horizontal="center" vertical="center"/>
      <protection hidden="1"/>
    </xf>
    <xf numFmtId="3" fontId="17" fillId="33" borderId="110" xfId="0" applyNumberFormat="1" applyFont="1" applyFill="1" applyBorder="1" applyAlignment="1" applyProtection="1">
      <alignment horizontal="center" vertical="center"/>
      <protection locked="0"/>
    </xf>
    <xf numFmtId="0" fontId="19" fillId="33" borderId="110" xfId="0" applyFont="1" applyFill="1" applyBorder="1" applyAlignment="1" applyProtection="1">
      <alignment horizontal="center" vertical="center"/>
      <protection locked="0"/>
    </xf>
    <xf numFmtId="0" fontId="19" fillId="33" borderId="115" xfId="0" applyNumberFormat="1" applyFont="1" applyFill="1" applyBorder="1" applyAlignment="1" applyProtection="1">
      <alignment horizontal="left" vertical="center" wrapText="1"/>
      <protection hidden="1"/>
    </xf>
    <xf numFmtId="0" fontId="19" fillId="33" borderId="60" xfId="0" applyNumberFormat="1" applyFont="1" applyFill="1" applyBorder="1" applyAlignment="1" applyProtection="1">
      <alignment horizontal="left" vertical="center" wrapText="1"/>
      <protection hidden="1"/>
    </xf>
    <xf numFmtId="0" fontId="19" fillId="33" borderId="67" xfId="0" applyNumberFormat="1" applyFont="1" applyFill="1" applyBorder="1" applyAlignment="1" applyProtection="1">
      <alignment horizontal="left" vertical="center" wrapText="1"/>
      <protection hidden="1"/>
    </xf>
    <xf numFmtId="0" fontId="17" fillId="33" borderId="110" xfId="0" applyFont="1" applyFill="1" applyBorder="1" applyAlignment="1" applyProtection="1">
      <alignment horizontal="center" vertical="center"/>
      <protection hidden="1"/>
    </xf>
    <xf numFmtId="0" fontId="19" fillId="33" borderId="127" xfId="0" applyNumberFormat="1" applyFont="1" applyFill="1" applyBorder="1" applyAlignment="1" applyProtection="1">
      <alignment horizontal="left" vertical="center" wrapText="1"/>
      <protection hidden="1"/>
    </xf>
    <xf numFmtId="0" fontId="19" fillId="33" borderId="110" xfId="0" applyFont="1" applyFill="1" applyBorder="1" applyAlignment="1" applyProtection="1">
      <alignment horizontal="center" vertical="center" wrapText="1" shrinkToFit="1"/>
      <protection hidden="1"/>
    </xf>
    <xf numFmtId="0" fontId="19" fillId="33" borderId="46" xfId="0" applyFont="1" applyFill="1" applyBorder="1" applyAlignment="1" applyProtection="1">
      <alignment horizontal="center" vertical="center" wrapText="1" shrinkToFit="1"/>
      <protection hidden="1"/>
    </xf>
    <xf numFmtId="0" fontId="19" fillId="33" borderId="128" xfId="0" applyNumberFormat="1" applyFont="1" applyFill="1" applyBorder="1" applyAlignment="1" applyProtection="1">
      <alignment horizontal="center" vertical="center" wrapText="1"/>
      <protection locked="0"/>
    </xf>
    <xf numFmtId="0" fontId="19" fillId="33" borderId="113" xfId="0" applyFont="1" applyFill="1" applyBorder="1" applyAlignment="1" applyProtection="1">
      <alignment horizontal="center" vertical="center"/>
      <protection locked="0"/>
    </xf>
    <xf numFmtId="0" fontId="17" fillId="33" borderId="52" xfId="0" applyFont="1" applyFill="1" applyBorder="1" applyAlignment="1" applyProtection="1">
      <alignment horizontal="center" vertical="center"/>
      <protection hidden="1"/>
    </xf>
    <xf numFmtId="0" fontId="17" fillId="33" borderId="60" xfId="0" applyFont="1" applyFill="1" applyBorder="1" applyAlignment="1" applyProtection="1">
      <alignment horizontal="center" vertical="center"/>
      <protection hidden="1"/>
    </xf>
    <xf numFmtId="165" fontId="19" fillId="33" borderId="129" xfId="0" applyNumberFormat="1" applyFont="1" applyFill="1" applyBorder="1" applyAlignment="1" applyProtection="1">
      <alignment horizontal="center" vertical="center"/>
      <protection locked="0"/>
    </xf>
    <xf numFmtId="165" fontId="27" fillId="33" borderId="130" xfId="0" applyNumberFormat="1" applyFont="1" applyFill="1" applyBorder="1" applyAlignment="1" applyProtection="1">
      <alignment horizontal="center" vertical="center"/>
      <protection locked="0"/>
    </xf>
    <xf numFmtId="165" fontId="19" fillId="33" borderId="67" xfId="0" applyNumberFormat="1" applyFont="1" applyFill="1" applyBorder="1" applyAlignment="1" applyProtection="1">
      <alignment horizontal="center" vertical="center"/>
      <protection locked="0"/>
    </xf>
    <xf numFmtId="0" fontId="19" fillId="33" borderId="129" xfId="0" applyFont="1" applyFill="1" applyBorder="1" applyAlignment="1" applyProtection="1">
      <alignment horizontal="center" vertical="top"/>
      <protection locked="0"/>
    </xf>
    <xf numFmtId="0" fontId="17" fillId="33" borderId="130" xfId="0" applyFont="1" applyFill="1" applyBorder="1" applyAlignment="1" applyProtection="1">
      <alignment horizontal="center" vertical="top"/>
      <protection hidden="1"/>
    </xf>
    <xf numFmtId="0" fontId="17" fillId="33" borderId="67" xfId="0" applyFont="1" applyFill="1" applyBorder="1" applyAlignment="1" applyProtection="1">
      <alignment horizontal="center" vertical="top"/>
      <protection hidden="1"/>
    </xf>
    <xf numFmtId="165" fontId="19" fillId="33" borderId="129" xfId="0" applyNumberFormat="1" applyFont="1" applyFill="1" applyBorder="1" applyAlignment="1" applyProtection="1">
      <alignment horizontal="center" vertical="top"/>
      <protection locked="0"/>
    </xf>
    <xf numFmtId="167" fontId="21" fillId="33" borderId="130" xfId="0" applyNumberFormat="1" applyFont="1" applyFill="1" applyBorder="1" applyAlignment="1" applyProtection="1">
      <alignment horizontal="center" vertical="top"/>
      <protection hidden="1"/>
    </xf>
    <xf numFmtId="167" fontId="21" fillId="33" borderId="67" xfId="0" applyNumberFormat="1" applyFont="1" applyFill="1" applyBorder="1" applyAlignment="1" applyProtection="1">
      <alignment horizontal="center" vertical="top"/>
      <protection hidden="1"/>
    </xf>
    <xf numFmtId="0" fontId="19" fillId="33" borderId="129" xfId="0" applyFont="1" applyFill="1" applyBorder="1" applyAlignment="1" applyProtection="1">
      <alignment horizontal="center" vertical="center"/>
      <protection locked="0"/>
    </xf>
    <xf numFmtId="0" fontId="19" fillId="33" borderId="130" xfId="0" applyFont="1" applyFill="1" applyBorder="1" applyAlignment="1" applyProtection="1">
      <alignment horizontal="center" vertical="center"/>
      <protection hidden="1"/>
    </xf>
    <xf numFmtId="0" fontId="19" fillId="33" borderId="67" xfId="0" applyFont="1" applyFill="1" applyBorder="1" applyAlignment="1" applyProtection="1">
      <alignment horizontal="center" vertical="center"/>
      <protection hidden="1"/>
    </xf>
    <xf numFmtId="0" fontId="23" fillId="33" borderId="131" xfId="0" applyFont="1" applyFill="1" applyBorder="1" applyAlignment="1" applyProtection="1">
      <alignment horizontal="left" vertical="center"/>
      <protection hidden="1"/>
    </xf>
    <xf numFmtId="0" fontId="21" fillId="33" borderId="33" xfId="0" applyFont="1" applyFill="1" applyBorder="1" applyAlignment="1" applyProtection="1">
      <alignment horizontal="left" vertical="center"/>
      <protection hidden="1"/>
    </xf>
    <xf numFmtId="0" fontId="17" fillId="33" borderId="0" xfId="0" applyFont="1" applyFill="1" applyBorder="1" applyAlignment="1" applyProtection="1">
      <alignment vertical="center"/>
      <protection hidden="1"/>
    </xf>
    <xf numFmtId="0" fontId="19" fillId="33" borderId="0" xfId="0" applyFont="1" applyFill="1" applyBorder="1" applyAlignment="1">
      <alignment horizontal="center" vertical="center"/>
    </xf>
    <xf numFmtId="0" fontId="19" fillId="33" borderId="129" xfId="0" applyFont="1" applyFill="1" applyBorder="1" applyAlignment="1" applyProtection="1">
      <alignment horizontal="center"/>
      <protection locked="0"/>
    </xf>
    <xf numFmtId="0" fontId="19" fillId="33" borderId="67" xfId="0" applyFont="1" applyFill="1" applyBorder="1" applyAlignment="1" applyProtection="1">
      <alignment horizontal="center"/>
      <protection hidden="1"/>
    </xf>
    <xf numFmtId="0" fontId="19" fillId="33" borderId="105" xfId="0" applyFont="1" applyFill="1" applyBorder="1" applyAlignment="1" applyProtection="1">
      <alignment horizontal="center"/>
      <protection locked="0"/>
    </xf>
    <xf numFmtId="0" fontId="17" fillId="33" borderId="48" xfId="0" applyFont="1" applyFill="1" applyBorder="1" applyAlignment="1" applyProtection="1">
      <alignment horizontal="center" vertical="top"/>
      <protection hidden="1"/>
    </xf>
    <xf numFmtId="0" fontId="19" fillId="33" borderId="86" xfId="0" applyFont="1" applyFill="1" applyBorder="1" applyAlignment="1" applyProtection="1">
      <alignment horizontal="center" vertical="top"/>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4">
    <dxf>
      <font>
        <b/>
        <i val="0"/>
        <color indexed="43"/>
      </font>
      <fill>
        <patternFill patternType="solid">
          <fgColor indexed="60"/>
          <bgColor indexed="10"/>
        </patternFill>
      </fill>
    </dxf>
    <dxf>
      <font>
        <b/>
        <i val="0"/>
        <color indexed="9"/>
      </font>
      <fill>
        <patternFill patternType="solid">
          <fgColor indexed="60"/>
          <bgColor indexed="10"/>
        </patternFill>
      </fill>
      <border>
        <left style="thin">
          <color indexed="8"/>
        </left>
        <right style="thin">
          <color indexed="8"/>
        </right>
        <top style="thin">
          <color indexed="8"/>
        </top>
        <bottom style="thin">
          <color indexed="8"/>
        </bottom>
      </border>
    </dxf>
    <dxf>
      <font>
        <b/>
        <i val="0"/>
        <color rgb="FFFFFFFF"/>
      </font>
      <fill>
        <patternFill patternType="solid">
          <fgColor rgb="FF993300"/>
          <bgColor rgb="FFFF0000"/>
        </patternFill>
      </fill>
      <border>
        <left style="thin">
          <color rgb="FF000000"/>
        </left>
        <right style="thin">
          <color rgb="FF000000"/>
        </right>
        <top style="thin"/>
        <bottom style="thin">
          <color rgb="FF000000"/>
        </bottom>
      </border>
    </dxf>
    <dxf>
      <font>
        <b/>
        <i val="0"/>
        <color rgb="FFFFFF99"/>
      </font>
      <fill>
        <patternFill patternType="solid">
          <fgColor rgb="FF993300"/>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32"/>
  <sheetViews>
    <sheetView tabSelected="1" zoomScalePageLayoutView="0" workbookViewId="0" topLeftCell="A13">
      <selection activeCell="B19" sqref="B19:F19"/>
    </sheetView>
  </sheetViews>
  <sheetFormatPr defaultColWidth="9.00390625" defaultRowHeight="12.75"/>
  <cols>
    <col min="1" max="1" width="2.00390625" style="1" customWidth="1"/>
    <col min="2" max="2" width="24.125" style="1" customWidth="1"/>
    <col min="3" max="3" width="12.375" style="1" customWidth="1"/>
    <col min="4" max="4" width="23.75390625" style="1" customWidth="1"/>
    <col min="5" max="5" width="14.25390625" style="1" customWidth="1"/>
    <col min="6" max="6" width="16.75390625" style="1" customWidth="1"/>
    <col min="7" max="7" width="0" style="1" hidden="1" customWidth="1"/>
    <col min="8" max="16384" width="9.125" style="1" customWidth="1"/>
  </cols>
  <sheetData>
    <row r="1" spans="2:7" ht="15">
      <c r="B1" s="188" t="s">
        <v>0</v>
      </c>
      <c r="C1" s="188"/>
      <c r="D1" s="188"/>
      <c r="E1" s="188"/>
      <c r="F1" s="188"/>
      <c r="G1" s="188"/>
    </row>
    <row r="2" spans="2:7" ht="15">
      <c r="B2" s="188" t="s">
        <v>1</v>
      </c>
      <c r="C2" s="188"/>
      <c r="D2" s="188"/>
      <c r="E2" s="188"/>
      <c r="F2" s="188"/>
      <c r="G2" s="188"/>
    </row>
    <row r="3" spans="2:7" ht="15">
      <c r="B3" s="188" t="s">
        <v>216</v>
      </c>
      <c r="C3" s="188"/>
      <c r="D3" s="188"/>
      <c r="E3" s="188"/>
      <c r="F3" s="188"/>
      <c r="G3" s="188"/>
    </row>
    <row r="4" spans="2:7" ht="15">
      <c r="B4" s="188" t="s">
        <v>215</v>
      </c>
      <c r="C4" s="188"/>
      <c r="D4" s="188"/>
      <c r="E4" s="188"/>
      <c r="F4" s="188"/>
      <c r="G4" s="188"/>
    </row>
    <row r="5" spans="2:11" ht="79.5" customHeight="1">
      <c r="B5" s="189" t="s">
        <v>217</v>
      </c>
      <c r="C5" s="189"/>
      <c r="D5" s="189"/>
      <c r="E5" s="189"/>
      <c r="F5" s="189"/>
      <c r="G5" s="189"/>
      <c r="K5" s="3"/>
    </row>
    <row r="6" spans="2:7" ht="13.5" customHeight="1">
      <c r="B6" s="4"/>
      <c r="C6" s="190" t="s">
        <v>214</v>
      </c>
      <c r="D6" s="190"/>
      <c r="E6" s="190"/>
      <c r="F6" s="190"/>
      <c r="G6" s="190"/>
    </row>
    <row r="7" spans="2:7" ht="18" customHeight="1">
      <c r="B7" s="4"/>
      <c r="C7" s="190" t="s">
        <v>211</v>
      </c>
      <c r="D7" s="190"/>
      <c r="E7" s="190"/>
      <c r="F7" s="190"/>
      <c r="G7" s="190"/>
    </row>
    <row r="8" spans="2:7" ht="85.5" customHeight="1">
      <c r="B8" s="191" t="s">
        <v>2</v>
      </c>
      <c r="C8" s="191"/>
      <c r="D8" s="191"/>
      <c r="E8" s="191"/>
      <c r="F8" s="191"/>
      <c r="G8" s="191"/>
    </row>
    <row r="9" spans="2:7" s="5" customFormat="1" ht="53.25" customHeight="1">
      <c r="B9" s="6" t="s">
        <v>3</v>
      </c>
      <c r="C9" s="7"/>
      <c r="D9" s="8" t="s">
        <v>4</v>
      </c>
      <c r="E9" s="7"/>
      <c r="F9" s="7"/>
      <c r="G9" s="1"/>
    </row>
    <row r="10" spans="2:6" ht="15">
      <c r="B10" s="9" t="s">
        <v>5</v>
      </c>
      <c r="C10" s="10" t="s">
        <v>6</v>
      </c>
      <c r="D10" s="11" t="s">
        <v>7</v>
      </c>
      <c r="E10" s="10" t="s">
        <v>8</v>
      </c>
      <c r="F10" s="12" t="s">
        <v>9</v>
      </c>
    </row>
    <row r="11" spans="2:6" ht="15">
      <c r="B11" s="9" t="s">
        <v>10</v>
      </c>
      <c r="C11" s="13" t="s">
        <v>218</v>
      </c>
      <c r="D11" s="13"/>
      <c r="E11" s="13"/>
      <c r="F11" s="14"/>
    </row>
    <row r="12" spans="2:7" ht="15">
      <c r="B12" s="9"/>
      <c r="C12" s="13"/>
      <c r="D12" s="13"/>
      <c r="E12" s="13"/>
      <c r="F12" s="14"/>
      <c r="G12" s="15"/>
    </row>
    <row r="13" spans="2:7" ht="15">
      <c r="B13" s="192" t="s">
        <v>9</v>
      </c>
      <c r="C13" s="192"/>
      <c r="D13" s="192"/>
      <c r="E13" s="192"/>
      <c r="F13" s="192"/>
      <c r="G13" s="16"/>
    </row>
    <row r="14" spans="2:7" ht="15">
      <c r="B14" s="192" t="s">
        <v>11</v>
      </c>
      <c r="C14" s="192"/>
      <c r="D14" s="192"/>
      <c r="E14" s="192"/>
      <c r="F14" s="192"/>
      <c r="G14" s="4"/>
    </row>
    <row r="15" spans="2:7" ht="15">
      <c r="B15" s="193" t="s">
        <v>12</v>
      </c>
      <c r="C15" s="193"/>
      <c r="D15" s="193"/>
      <c r="E15" s="193"/>
      <c r="F15" s="193"/>
      <c r="G15" s="4"/>
    </row>
    <row r="16" ht="15">
      <c r="G16" s="4"/>
    </row>
    <row r="17" spans="2:7" ht="15">
      <c r="B17" s="1" t="s">
        <v>13</v>
      </c>
      <c r="E17" s="2"/>
      <c r="G17" s="4"/>
    </row>
    <row r="18" spans="2:7" ht="15">
      <c r="B18" s="194" t="s">
        <v>14</v>
      </c>
      <c r="C18" s="194"/>
      <c r="D18" s="194"/>
      <c r="E18" s="194"/>
      <c r="F18" s="194"/>
      <c r="G18" s="17"/>
    </row>
    <row r="19" spans="2:7" ht="42.75" customHeight="1">
      <c r="B19" s="197" t="s">
        <v>15</v>
      </c>
      <c r="C19" s="197"/>
      <c r="D19" s="197"/>
      <c r="E19" s="197"/>
      <c r="F19" s="197"/>
      <c r="G19" s="17"/>
    </row>
    <row r="20" spans="2:7" ht="15">
      <c r="B20" s="194" t="s">
        <v>219</v>
      </c>
      <c r="C20" s="194"/>
      <c r="D20" s="194"/>
      <c r="E20" s="194"/>
      <c r="F20" s="194"/>
      <c r="G20" s="17"/>
    </row>
    <row r="21" spans="2:7" s="18" customFormat="1" ht="42.75" customHeight="1">
      <c r="B21" s="198" t="s">
        <v>16</v>
      </c>
      <c r="C21" s="198"/>
      <c r="D21" s="198"/>
      <c r="E21" s="198"/>
      <c r="F21" s="198"/>
      <c r="G21" s="4"/>
    </row>
    <row r="22" spans="2:7" s="18" customFormat="1" ht="27" customHeight="1">
      <c r="B22" s="198" t="s">
        <v>17</v>
      </c>
      <c r="C22" s="198"/>
      <c r="D22" s="198"/>
      <c r="E22" s="198"/>
      <c r="F22" s="198"/>
      <c r="G22" s="17"/>
    </row>
    <row r="23" spans="2:7" s="18" customFormat="1" ht="41.25" customHeight="1">
      <c r="B23" s="198" t="s">
        <v>18</v>
      </c>
      <c r="C23" s="198"/>
      <c r="D23" s="198"/>
      <c r="E23" s="198"/>
      <c r="F23" s="198"/>
      <c r="G23" s="17"/>
    </row>
    <row r="24" spans="2:7" s="18" customFormat="1" ht="42" customHeight="1">
      <c r="B24" s="198" t="s">
        <v>19</v>
      </c>
      <c r="C24" s="198"/>
      <c r="D24" s="198"/>
      <c r="E24" s="198"/>
      <c r="F24" s="198"/>
      <c r="G24" s="17"/>
    </row>
    <row r="25" spans="2:6" s="18" customFormat="1" ht="15" hidden="1">
      <c r="B25" s="4"/>
      <c r="C25" s="4"/>
      <c r="D25" s="4"/>
      <c r="E25" s="4"/>
      <c r="F25" s="4"/>
    </row>
    <row r="26" spans="1:6" s="18" customFormat="1" ht="15">
      <c r="A26" s="19"/>
      <c r="B26" s="195" t="s">
        <v>220</v>
      </c>
      <c r="C26" s="195"/>
      <c r="D26" s="195"/>
      <c r="E26" s="195"/>
      <c r="F26" s="195"/>
    </row>
    <row r="27" spans="1:6" s="18" customFormat="1" ht="15">
      <c r="A27" s="19"/>
      <c r="B27" s="195"/>
      <c r="C27" s="195"/>
      <c r="D27" s="195"/>
      <c r="E27" s="195"/>
      <c r="F27" s="195"/>
    </row>
    <row r="28" spans="2:6" s="18" customFormat="1" ht="15">
      <c r="B28" s="17"/>
      <c r="C28" s="17"/>
      <c r="D28" s="17"/>
      <c r="E28" s="17" t="s">
        <v>20</v>
      </c>
      <c r="F28" s="17"/>
    </row>
    <row r="29" spans="2:7" s="18" customFormat="1" ht="30.75" customHeight="1">
      <c r="B29" s="190" t="s">
        <v>221</v>
      </c>
      <c r="C29" s="190"/>
      <c r="D29" s="190"/>
      <c r="E29" s="190"/>
      <c r="F29" s="4"/>
      <c r="G29" s="1"/>
    </row>
    <row r="30" spans="2:7" s="18" customFormat="1" ht="15">
      <c r="B30" s="17"/>
      <c r="C30" s="17"/>
      <c r="D30" s="17"/>
      <c r="E30" s="17"/>
      <c r="F30" s="17"/>
      <c r="G30" s="1"/>
    </row>
    <row r="31" spans="2:7" s="18" customFormat="1" ht="15" customHeight="1">
      <c r="B31" s="190" t="s">
        <v>21</v>
      </c>
      <c r="C31" s="190"/>
      <c r="D31" s="190"/>
      <c r="E31" s="190"/>
      <c r="F31" s="190"/>
      <c r="G31" s="1"/>
    </row>
    <row r="32" spans="2:6" ht="15">
      <c r="B32" s="196"/>
      <c r="C32" s="196"/>
      <c r="D32" s="196"/>
      <c r="E32" s="196"/>
      <c r="F32" s="196"/>
    </row>
  </sheetData>
  <sheetProtection selectLockedCells="1" selectUnlockedCells="1"/>
  <mergeCells count="21">
    <mergeCell ref="B26:F27"/>
    <mergeCell ref="B29:E29"/>
    <mergeCell ref="B31:F32"/>
    <mergeCell ref="B19:F19"/>
    <mergeCell ref="B20:F20"/>
    <mergeCell ref="B21:F21"/>
    <mergeCell ref="B22:F22"/>
    <mergeCell ref="B23:F23"/>
    <mergeCell ref="B24:F24"/>
    <mergeCell ref="C7:G7"/>
    <mergeCell ref="B8:G8"/>
    <mergeCell ref="B13:F13"/>
    <mergeCell ref="B14:F14"/>
    <mergeCell ref="B15:F15"/>
    <mergeCell ref="B18:F18"/>
    <mergeCell ref="B1:G1"/>
    <mergeCell ref="B2:G2"/>
    <mergeCell ref="B3:G3"/>
    <mergeCell ref="B4:G4"/>
    <mergeCell ref="B5:G5"/>
    <mergeCell ref="C6:G6"/>
  </mergeCells>
  <printOptions/>
  <pageMargins left="0" right="0" top="0.19652777777777777" bottom="0"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3:M25"/>
  <sheetViews>
    <sheetView zoomScale="75" zoomScaleNormal="75" zoomScalePageLayoutView="0" workbookViewId="0" topLeftCell="B1">
      <selection activeCell="O22" sqref="O22"/>
    </sheetView>
  </sheetViews>
  <sheetFormatPr defaultColWidth="9.00390625" defaultRowHeight="12.75"/>
  <cols>
    <col min="1" max="1" width="0" style="20" hidden="1" customWidth="1"/>
    <col min="2" max="2" width="6.375" style="21" customWidth="1"/>
    <col min="3" max="3" width="38.875" style="20" customWidth="1"/>
    <col min="4" max="4" width="10.00390625" style="20" customWidth="1"/>
    <col min="5" max="5" width="6.875" style="21" customWidth="1"/>
    <col min="6" max="6" width="15.375" style="22" customWidth="1"/>
    <col min="7" max="7" width="13.25390625" style="22" customWidth="1"/>
    <col min="8" max="8" width="15.375" style="22" customWidth="1"/>
    <col min="9" max="9" width="13.125" style="22" customWidth="1"/>
    <col min="10" max="10" width="15.75390625" style="22" customWidth="1"/>
    <col min="11" max="11" width="13.75390625" style="22" customWidth="1"/>
    <col min="12" max="12" width="13.125" style="22" customWidth="1"/>
    <col min="13" max="13" width="14.00390625" style="22" customWidth="1"/>
    <col min="14" max="16384" width="9.125" style="20" customWidth="1"/>
  </cols>
  <sheetData>
    <row r="1" ht="29.25" customHeight="1"/>
    <row r="3" spans="2:13" ht="60.75" customHeight="1">
      <c r="B3" s="199" t="s">
        <v>22</v>
      </c>
      <c r="C3" s="199"/>
      <c r="D3" s="199"/>
      <c r="E3" s="199"/>
      <c r="F3" s="199"/>
      <c r="G3" s="199"/>
      <c r="H3" s="199"/>
      <c r="I3" s="199"/>
      <c r="J3" s="199"/>
      <c r="K3" s="199"/>
      <c r="L3" s="199"/>
      <c r="M3" s="199"/>
    </row>
    <row r="4" spans="2:13" ht="72.75" customHeight="1">
      <c r="B4" s="200" t="s">
        <v>23</v>
      </c>
      <c r="C4" s="201" t="s">
        <v>24</v>
      </c>
      <c r="D4" s="201" t="s">
        <v>25</v>
      </c>
      <c r="E4" s="201" t="s">
        <v>26</v>
      </c>
      <c r="F4" s="202" t="s">
        <v>27</v>
      </c>
      <c r="G4" s="202"/>
      <c r="H4" s="202" t="s">
        <v>28</v>
      </c>
      <c r="I4" s="202"/>
      <c r="J4" s="202" t="s">
        <v>29</v>
      </c>
      <c r="K4" s="202"/>
      <c r="L4" s="203" t="s">
        <v>30</v>
      </c>
      <c r="M4" s="203"/>
    </row>
    <row r="5" spans="2:13" s="23" customFormat="1" ht="30.75" customHeight="1">
      <c r="B5" s="200"/>
      <c r="C5" s="201"/>
      <c r="D5" s="201"/>
      <c r="E5" s="201"/>
      <c r="F5" s="24" t="s">
        <v>31</v>
      </c>
      <c r="G5" s="24" t="s">
        <v>32</v>
      </c>
      <c r="H5" s="24" t="s">
        <v>31</v>
      </c>
      <c r="I5" s="24" t="s">
        <v>32</v>
      </c>
      <c r="J5" s="24" t="s">
        <v>31</v>
      </c>
      <c r="K5" s="24" t="s">
        <v>32</v>
      </c>
      <c r="L5" s="24" t="s">
        <v>31</v>
      </c>
      <c r="M5" s="25" t="s">
        <v>32</v>
      </c>
    </row>
    <row r="6" spans="2:13" ht="18" customHeight="1">
      <c r="B6" s="26">
        <v>1</v>
      </c>
      <c r="C6" s="27" t="s">
        <v>33</v>
      </c>
      <c r="D6" s="13">
        <v>4000</v>
      </c>
      <c r="E6" s="28" t="s">
        <v>34</v>
      </c>
      <c r="F6" s="29" t="s">
        <v>35</v>
      </c>
      <c r="G6" s="30">
        <v>12720</v>
      </c>
      <c r="H6" s="30">
        <v>3.19</v>
      </c>
      <c r="I6" s="30">
        <v>12760</v>
      </c>
      <c r="J6" s="30">
        <v>3.18</v>
      </c>
      <c r="K6" s="30">
        <v>12720</v>
      </c>
      <c r="L6" s="30">
        <v>3.183</v>
      </c>
      <c r="M6" s="31">
        <v>12733</v>
      </c>
    </row>
    <row r="7" spans="2:13" ht="18" customHeight="1">
      <c r="B7" s="26"/>
      <c r="C7" s="32"/>
      <c r="D7" s="13"/>
      <c r="E7" s="28"/>
      <c r="F7" s="30"/>
      <c r="G7" s="33"/>
      <c r="H7" s="30"/>
      <c r="I7" s="33"/>
      <c r="J7" s="30"/>
      <c r="K7" s="33"/>
      <c r="L7" s="30"/>
      <c r="M7" s="31"/>
    </row>
    <row r="8" spans="2:13" ht="18" customHeight="1">
      <c r="B8" s="26"/>
      <c r="C8" s="27"/>
      <c r="D8" s="13"/>
      <c r="E8" s="28"/>
      <c r="F8" s="30"/>
      <c r="G8" s="33"/>
      <c r="H8" s="30"/>
      <c r="I8" s="33"/>
      <c r="J8" s="30"/>
      <c r="K8" s="33"/>
      <c r="L8" s="30"/>
      <c r="M8" s="31"/>
    </row>
    <row r="9" spans="2:13" ht="18" customHeight="1">
      <c r="B9" s="26"/>
      <c r="C9" s="32"/>
      <c r="D9" s="13"/>
      <c r="E9" s="28"/>
      <c r="F9" s="30"/>
      <c r="G9" s="33"/>
      <c r="H9" s="30"/>
      <c r="I9" s="33"/>
      <c r="J9" s="30"/>
      <c r="K9" s="33"/>
      <c r="L9" s="30"/>
      <c r="M9" s="31"/>
    </row>
    <row r="10" spans="2:13" ht="18" customHeight="1">
      <c r="B10" s="26"/>
      <c r="C10" s="27"/>
      <c r="D10" s="13"/>
      <c r="E10" s="28"/>
      <c r="F10" s="30"/>
      <c r="G10" s="30"/>
      <c r="H10" s="30"/>
      <c r="I10" s="30"/>
      <c r="J10" s="30"/>
      <c r="K10" s="30"/>
      <c r="L10" s="30"/>
      <c r="M10" s="31"/>
    </row>
    <row r="11" spans="2:13" ht="18" customHeight="1">
      <c r="B11" s="26"/>
      <c r="C11" s="34"/>
      <c r="D11" s="28"/>
      <c r="E11" s="28"/>
      <c r="F11" s="30"/>
      <c r="G11" s="30"/>
      <c r="H11" s="30"/>
      <c r="I11" s="30"/>
      <c r="J11" s="30"/>
      <c r="K11" s="30"/>
      <c r="L11" s="30"/>
      <c r="M11" s="31"/>
    </row>
    <row r="12" spans="2:13" ht="18" customHeight="1">
      <c r="B12" s="26"/>
      <c r="C12" s="34"/>
      <c r="D12" s="28"/>
      <c r="E12" s="28"/>
      <c r="F12" s="30"/>
      <c r="G12" s="30"/>
      <c r="H12" s="30"/>
      <c r="I12" s="30"/>
      <c r="J12" s="30"/>
      <c r="K12" s="30"/>
      <c r="L12" s="30"/>
      <c r="M12" s="31"/>
    </row>
    <row r="13" spans="2:13" ht="18" customHeight="1">
      <c r="B13" s="26"/>
      <c r="C13" s="34"/>
      <c r="D13" s="28"/>
      <c r="E13" s="28"/>
      <c r="F13" s="30"/>
      <c r="G13" s="30"/>
      <c r="H13" s="30"/>
      <c r="I13" s="30"/>
      <c r="J13" s="30"/>
      <c r="K13" s="30"/>
      <c r="L13" s="30"/>
      <c r="M13" s="31"/>
    </row>
    <row r="14" spans="2:13" ht="18" customHeight="1">
      <c r="B14" s="26"/>
      <c r="C14" s="34"/>
      <c r="D14" s="28"/>
      <c r="E14" s="28"/>
      <c r="F14" s="30"/>
      <c r="G14" s="30"/>
      <c r="H14" s="30"/>
      <c r="I14" s="30"/>
      <c r="J14" s="30"/>
      <c r="K14" s="30"/>
      <c r="L14" s="30"/>
      <c r="M14" s="31"/>
    </row>
    <row r="15" spans="2:13" ht="15">
      <c r="B15" s="35"/>
      <c r="C15" s="36"/>
      <c r="D15" s="37"/>
      <c r="E15" s="37"/>
      <c r="F15" s="38" t="s">
        <v>36</v>
      </c>
      <c r="G15" s="39">
        <f>SUM(G6:G14)</f>
        <v>12720</v>
      </c>
      <c r="H15" s="39">
        <f>SUM(H6:H14)</f>
        <v>3.19</v>
      </c>
      <c r="I15" s="39">
        <f>SUM(I6:I14)</f>
        <v>12760</v>
      </c>
      <c r="J15" s="39">
        <f>SUM(J6:J14)</f>
        <v>3.18</v>
      </c>
      <c r="K15" s="39">
        <v>12720</v>
      </c>
      <c r="L15" s="39">
        <f>SUM(L6:L14)</f>
        <v>3.183</v>
      </c>
      <c r="M15" s="39">
        <f>SUM(M6:M14)</f>
        <v>12733</v>
      </c>
    </row>
    <row r="17" spans="2:13" ht="36.75" customHeight="1">
      <c r="B17" s="205" t="s">
        <v>37</v>
      </c>
      <c r="C17" s="205"/>
      <c r="D17" s="205"/>
      <c r="E17" s="205"/>
      <c r="F17" s="205"/>
      <c r="G17" s="205"/>
      <c r="H17" s="205"/>
      <c r="I17" s="205"/>
      <c r="J17" s="205"/>
      <c r="K17" s="205"/>
      <c r="L17" s="205"/>
      <c r="M17" s="205"/>
    </row>
    <row r="19" spans="3:11" ht="15" customHeight="1">
      <c r="C19" s="21" t="s">
        <v>38</v>
      </c>
      <c r="G19" s="204" t="s">
        <v>39</v>
      </c>
      <c r="H19" s="204"/>
      <c r="K19" s="40" t="s">
        <v>39</v>
      </c>
    </row>
    <row r="20" spans="3:11" ht="15">
      <c r="C20" s="21"/>
      <c r="G20" s="204"/>
      <c r="H20" s="204"/>
      <c r="K20" s="40"/>
    </row>
    <row r="21" spans="3:11" ht="15" customHeight="1">
      <c r="C21" s="21"/>
      <c r="G21" s="204"/>
      <c r="H21" s="204"/>
      <c r="K21" s="40"/>
    </row>
    <row r="22" spans="3:11" ht="15">
      <c r="C22" s="21"/>
      <c r="G22" s="204"/>
      <c r="H22" s="204"/>
      <c r="K22" s="40"/>
    </row>
    <row r="23" spans="3:11" ht="15">
      <c r="C23" s="21"/>
      <c r="G23" s="204"/>
      <c r="H23" s="204"/>
      <c r="K23" s="40"/>
    </row>
    <row r="24" spans="3:12" ht="15" customHeight="1">
      <c r="C24" s="21" t="s">
        <v>40</v>
      </c>
      <c r="G24" s="204" t="s">
        <v>41</v>
      </c>
      <c r="H24" s="204"/>
      <c r="K24" s="204" t="s">
        <v>42</v>
      </c>
      <c r="L24" s="204"/>
    </row>
    <row r="25" spans="3:12" ht="15" customHeight="1">
      <c r="C25" s="21" t="s">
        <v>43</v>
      </c>
      <c r="G25" s="204" t="s">
        <v>44</v>
      </c>
      <c r="H25" s="204"/>
      <c r="K25" s="204" t="s">
        <v>44</v>
      </c>
      <c r="L25" s="204"/>
    </row>
  </sheetData>
  <sheetProtection selectLockedCells="1" selectUnlockedCells="1"/>
  <mergeCells count="19">
    <mergeCell ref="G24:H24"/>
    <mergeCell ref="K24:L24"/>
    <mergeCell ref="G25:H25"/>
    <mergeCell ref="K25:L25"/>
    <mergeCell ref="B17:M17"/>
    <mergeCell ref="G19:H19"/>
    <mergeCell ref="G20:H20"/>
    <mergeCell ref="G21:H21"/>
    <mergeCell ref="G22:H22"/>
    <mergeCell ref="G23:H23"/>
    <mergeCell ref="B3:M3"/>
    <mergeCell ref="B4:B5"/>
    <mergeCell ref="C4:C5"/>
    <mergeCell ref="D4:D5"/>
    <mergeCell ref="E4:E5"/>
    <mergeCell ref="F4:G4"/>
    <mergeCell ref="H4:I4"/>
    <mergeCell ref="J4:K4"/>
    <mergeCell ref="L4:M4"/>
  </mergeCells>
  <printOptions/>
  <pageMargins left="0.39375" right="0" top="0" bottom="0.39375" header="0.5118055555555555" footer="0.5118055555555555"/>
  <pageSetup horizontalDpi="300" verticalDpi="300" orientation="landscape" paperSize="9" scale="80"/>
</worksheet>
</file>

<file path=xl/worksheets/sheet3.xml><?xml version="1.0" encoding="utf-8"?>
<worksheet xmlns="http://schemas.openxmlformats.org/spreadsheetml/2006/main" xmlns:r="http://schemas.openxmlformats.org/officeDocument/2006/relationships">
  <sheetPr>
    <pageSetUpPr fitToPage="1"/>
  </sheetPr>
  <dimension ref="A2:M32"/>
  <sheetViews>
    <sheetView zoomScale="84" zoomScaleNormal="84" zoomScalePageLayoutView="0" workbookViewId="0" topLeftCell="A7">
      <selection activeCell="W9" sqref="W9"/>
    </sheetView>
  </sheetViews>
  <sheetFormatPr defaultColWidth="9.00390625" defaultRowHeight="12.75"/>
  <cols>
    <col min="1" max="1" width="1.875" style="20" customWidth="1"/>
    <col min="2" max="2" width="6.375" style="21" customWidth="1"/>
    <col min="3" max="3" width="35.625" style="20" customWidth="1"/>
    <col min="4" max="4" width="9.375" style="20" customWidth="1"/>
    <col min="5" max="5" width="8.25390625" style="20" customWidth="1"/>
    <col min="6" max="10" width="14.75390625" style="20" customWidth="1"/>
    <col min="11" max="11" width="0" style="20" hidden="1" customWidth="1"/>
    <col min="12" max="12" width="14.75390625" style="20" customWidth="1"/>
    <col min="13" max="16384" width="9.125" style="20" customWidth="1"/>
  </cols>
  <sheetData>
    <row r="1" ht="9" customHeight="1"/>
    <row r="2" spans="2:12" ht="15.75" customHeight="1">
      <c r="B2" s="199" t="s">
        <v>45</v>
      </c>
      <c r="C2" s="199"/>
      <c r="D2" s="199"/>
      <c r="E2" s="199"/>
      <c r="F2" s="199"/>
      <c r="G2" s="199"/>
      <c r="H2" s="199"/>
      <c r="I2" s="199"/>
      <c r="J2" s="199"/>
      <c r="K2" s="199"/>
      <c r="L2" s="199"/>
    </row>
    <row r="3" spans="2:12" ht="15" customHeight="1">
      <c r="B3" s="205" t="s">
        <v>46</v>
      </c>
      <c r="C3" s="205"/>
      <c r="D3" s="205"/>
      <c r="E3" s="205"/>
      <c r="F3" s="206" t="s">
        <v>47</v>
      </c>
      <c r="G3" s="206"/>
      <c r="H3" s="206"/>
      <c r="I3" s="206"/>
      <c r="J3" s="206"/>
      <c r="K3" s="206"/>
      <c r="L3" s="206"/>
    </row>
    <row r="4" spans="2:12" ht="15" customHeight="1">
      <c r="B4" s="205" t="s">
        <v>48</v>
      </c>
      <c r="C4" s="205"/>
      <c r="D4" s="205"/>
      <c r="E4" s="205"/>
      <c r="F4" s="206" t="s">
        <v>49</v>
      </c>
      <c r="G4" s="206"/>
      <c r="H4" s="206"/>
      <c r="I4" s="206"/>
      <c r="J4" s="206"/>
      <c r="K4" s="206"/>
      <c r="L4" s="206"/>
    </row>
    <row r="5" spans="2:12" ht="24" customHeight="1">
      <c r="B5" s="207" t="s">
        <v>50</v>
      </c>
      <c r="C5" s="207"/>
      <c r="D5" s="207"/>
      <c r="E5" s="207"/>
      <c r="F5" s="208" t="s">
        <v>51</v>
      </c>
      <c r="G5" s="208"/>
      <c r="H5" s="41"/>
      <c r="I5" s="41"/>
      <c r="J5" s="41"/>
      <c r="K5" s="41"/>
      <c r="L5" s="41"/>
    </row>
    <row r="6" spans="2:12" ht="36.75" customHeight="1">
      <c r="B6" s="200" t="s">
        <v>23</v>
      </c>
      <c r="C6" s="201" t="s">
        <v>52</v>
      </c>
      <c r="D6" s="201" t="s">
        <v>25</v>
      </c>
      <c r="E6" s="201" t="s">
        <v>26</v>
      </c>
      <c r="F6" s="202" t="str">
        <f>'YAK.M.CET'!F4</f>
        <v>Buras Petrol    İnşaat Gıda Tek.Nak.Turizm  Sanayi  Ticaret  Ltd.Şti.</v>
      </c>
      <c r="G6" s="202"/>
      <c r="H6" s="202" t="str">
        <f>'YAK.M.CET'!H4</f>
        <v>CEN_AS  Petrol  İnşaatTurzim Nak. İthalat  İhracat Ticaret ve  Sanayi LTD:Şti</v>
      </c>
      <c r="I6" s="202"/>
      <c r="J6" s="209" t="str">
        <f>'YAK.M.CET'!J4</f>
        <v>Abdullahoğulları Gıda  Petrol Ürünleri Paz. Tic.San.Ltd.Şti.</v>
      </c>
      <c r="K6" s="209"/>
      <c r="L6" s="209"/>
    </row>
    <row r="7" spans="2:12" s="23" customFormat="1" ht="30.75" customHeight="1">
      <c r="B7" s="200"/>
      <c r="C7" s="201"/>
      <c r="D7" s="201"/>
      <c r="E7" s="201"/>
      <c r="F7" s="42" t="s">
        <v>31</v>
      </c>
      <c r="G7" s="42" t="s">
        <v>32</v>
      </c>
      <c r="H7" s="42" t="s">
        <v>31</v>
      </c>
      <c r="I7" s="42" t="s">
        <v>32</v>
      </c>
      <c r="J7" s="42" t="s">
        <v>31</v>
      </c>
      <c r="K7" s="210" t="s">
        <v>32</v>
      </c>
      <c r="L7" s="210"/>
    </row>
    <row r="8" spans="2:12" ht="15">
      <c r="B8" s="26">
        <v>1</v>
      </c>
      <c r="C8" s="27" t="str">
        <f>'YAK.M.CET'!C6</f>
        <v>Motorin (Euroldizel)</v>
      </c>
      <c r="D8" s="43">
        <f>'YAK.M.CET'!D6</f>
        <v>4000</v>
      </c>
      <c r="E8" s="28" t="s">
        <v>53</v>
      </c>
      <c r="F8" s="29" t="s">
        <v>54</v>
      </c>
      <c r="G8" s="30">
        <v>12720</v>
      </c>
      <c r="H8" s="30">
        <v>3.19</v>
      </c>
      <c r="I8" s="30">
        <v>12760</v>
      </c>
      <c r="J8" s="30">
        <v>3.18</v>
      </c>
      <c r="K8" s="211">
        <v>12720</v>
      </c>
      <c r="L8" s="211"/>
    </row>
    <row r="9" spans="2:12" ht="15" customHeight="1">
      <c r="B9" s="26"/>
      <c r="C9" s="27"/>
      <c r="D9" s="13"/>
      <c r="E9" s="28"/>
      <c r="F9" s="30"/>
      <c r="G9" s="30"/>
      <c r="H9" s="30"/>
      <c r="I9" s="30"/>
      <c r="J9" s="30"/>
      <c r="K9" s="211"/>
      <c r="L9" s="211"/>
    </row>
    <row r="10" spans="2:12" ht="15">
      <c r="B10" s="26"/>
      <c r="C10" s="27"/>
      <c r="D10" s="13"/>
      <c r="E10" s="28"/>
      <c r="F10" s="30"/>
      <c r="G10" s="30"/>
      <c r="H10" s="30"/>
      <c r="I10" s="30"/>
      <c r="J10" s="30"/>
      <c r="K10" s="211"/>
      <c r="L10" s="211"/>
    </row>
    <row r="11" spans="2:12" ht="15">
      <c r="B11" s="26"/>
      <c r="C11" s="27"/>
      <c r="D11" s="13"/>
      <c r="E11" s="28"/>
      <c r="F11" s="30"/>
      <c r="G11" s="30"/>
      <c r="H11" s="30"/>
      <c r="I11" s="30"/>
      <c r="J11" s="30"/>
      <c r="K11" s="211"/>
      <c r="L11" s="211"/>
    </row>
    <row r="12" spans="2:12" ht="15">
      <c r="B12" s="26"/>
      <c r="C12" s="27"/>
      <c r="D12" s="13"/>
      <c r="E12" s="28"/>
      <c r="F12" s="30"/>
      <c r="G12" s="30"/>
      <c r="H12" s="30"/>
      <c r="I12" s="30"/>
      <c r="J12" s="30"/>
      <c r="K12" s="211"/>
      <c r="L12" s="211"/>
    </row>
    <row r="13" spans="2:12" ht="15">
      <c r="B13" s="26"/>
      <c r="C13" s="27"/>
      <c r="D13" s="13"/>
      <c r="E13" s="28"/>
      <c r="F13" s="30"/>
      <c r="G13" s="30"/>
      <c r="H13" s="30"/>
      <c r="I13" s="30"/>
      <c r="J13" s="30"/>
      <c r="K13" s="211"/>
      <c r="L13" s="211"/>
    </row>
    <row r="14" spans="2:12" ht="15.75">
      <c r="B14" s="35"/>
      <c r="C14" s="36"/>
      <c r="D14" s="36"/>
      <c r="E14" s="36"/>
      <c r="F14" s="38" t="s">
        <v>36</v>
      </c>
      <c r="G14" s="44">
        <f>SUM(G8:G13)</f>
        <v>12720</v>
      </c>
      <c r="H14" s="39">
        <f>SUM(H8:H13)</f>
        <v>3.19</v>
      </c>
      <c r="I14" s="44">
        <f>SUM(I8:I13)</f>
        <v>12760</v>
      </c>
      <c r="J14" s="39">
        <f>SUM(J8:J13)</f>
        <v>3.18</v>
      </c>
      <c r="K14" s="212">
        <v>12720</v>
      </c>
      <c r="L14" s="212"/>
    </row>
    <row r="15" s="45" customFormat="1" ht="15">
      <c r="B15" s="46"/>
    </row>
    <row r="16" spans="1:13" ht="15" customHeight="1">
      <c r="A16" s="45"/>
      <c r="B16" s="213" t="s">
        <v>55</v>
      </c>
      <c r="C16" s="213"/>
      <c r="D16" s="213"/>
      <c r="E16" s="213"/>
      <c r="F16" s="213"/>
      <c r="G16" s="213"/>
      <c r="H16" s="213"/>
      <c r="I16" s="213"/>
      <c r="J16" s="213"/>
      <c r="K16" s="213"/>
      <c r="L16" s="213"/>
      <c r="M16" s="45"/>
    </row>
    <row r="17" spans="2:12" ht="29.25" customHeight="1">
      <c r="B17" s="47"/>
      <c r="C17" s="48" t="s">
        <v>52</v>
      </c>
      <c r="D17" s="214" t="s">
        <v>56</v>
      </c>
      <c r="E17" s="214"/>
      <c r="F17" s="214"/>
      <c r="G17" s="49" t="s">
        <v>57</v>
      </c>
      <c r="H17" s="50"/>
      <c r="I17" s="50"/>
      <c r="J17" s="50"/>
      <c r="K17" s="50"/>
      <c r="L17" s="51" t="s">
        <v>58</v>
      </c>
    </row>
    <row r="18" spans="2:12" ht="15" customHeight="1">
      <c r="B18" s="26">
        <v>1</v>
      </c>
      <c r="C18" s="27" t="s">
        <v>59</v>
      </c>
      <c r="D18" s="215" t="s">
        <v>60</v>
      </c>
      <c r="E18" s="215"/>
      <c r="F18" s="215"/>
      <c r="G18" s="216" t="s">
        <v>61</v>
      </c>
      <c r="H18" s="216"/>
      <c r="I18" s="216"/>
      <c r="J18" s="216"/>
      <c r="K18" s="216"/>
      <c r="L18" s="217">
        <v>12720</v>
      </c>
    </row>
    <row r="19" spans="2:12" ht="15">
      <c r="B19" s="26"/>
      <c r="C19" s="27"/>
      <c r="D19" s="215"/>
      <c r="E19" s="215"/>
      <c r="F19" s="215"/>
      <c r="G19" s="216"/>
      <c r="H19" s="216"/>
      <c r="I19" s="216"/>
      <c r="J19" s="216"/>
      <c r="K19" s="216"/>
      <c r="L19" s="217"/>
    </row>
    <row r="20" spans="2:12" ht="15">
      <c r="B20" s="26"/>
      <c r="C20" s="27"/>
      <c r="D20" s="215"/>
      <c r="E20" s="215"/>
      <c r="F20" s="215"/>
      <c r="G20" s="34"/>
      <c r="H20" s="34"/>
      <c r="I20" s="34"/>
      <c r="J20" s="34"/>
      <c r="K20" s="34"/>
      <c r="L20" s="34"/>
    </row>
    <row r="21" spans="2:12" ht="15">
      <c r="B21" s="26"/>
      <c r="C21" s="27"/>
      <c r="D21" s="34"/>
      <c r="E21" s="34"/>
      <c r="F21" s="34"/>
      <c r="G21" s="34"/>
      <c r="H21" s="34"/>
      <c r="I21" s="34"/>
      <c r="J21" s="34"/>
      <c r="K21" s="34"/>
      <c r="L21" s="34"/>
    </row>
    <row r="22" spans="2:12" ht="15">
      <c r="B22" s="26"/>
      <c r="C22" s="27"/>
      <c r="D22" s="34"/>
      <c r="E22" s="34"/>
      <c r="F22" s="34"/>
      <c r="G22" s="34"/>
      <c r="H22" s="34"/>
      <c r="I22" s="34"/>
      <c r="J22" s="34"/>
      <c r="K22" s="34"/>
      <c r="L22" s="34"/>
    </row>
    <row r="23" spans="2:12" ht="15">
      <c r="B23" s="35"/>
      <c r="C23" s="36"/>
      <c r="D23" s="36"/>
      <c r="E23" s="36"/>
      <c r="F23" s="36"/>
      <c r="G23" s="36"/>
      <c r="H23" s="36"/>
      <c r="I23" s="36"/>
      <c r="J23" s="36"/>
      <c r="K23" s="36"/>
      <c r="L23" s="36"/>
    </row>
    <row r="25" spans="2:12" ht="45.75" customHeight="1">
      <c r="B25" s="206" t="s">
        <v>62</v>
      </c>
      <c r="C25" s="206"/>
      <c r="D25" s="206"/>
      <c r="E25" s="206"/>
      <c r="F25" s="206"/>
      <c r="G25" s="206"/>
      <c r="H25" s="206"/>
      <c r="I25" s="206"/>
      <c r="J25" s="206"/>
      <c r="K25" s="206"/>
      <c r="L25" s="206"/>
    </row>
    <row r="27" spans="3:12" ht="15" customHeight="1">
      <c r="C27" s="21" t="s">
        <v>38</v>
      </c>
      <c r="E27" s="213" t="s">
        <v>63</v>
      </c>
      <c r="F27" s="213"/>
      <c r="G27" s="213"/>
      <c r="H27" s="213"/>
      <c r="J27" s="213" t="s">
        <v>63</v>
      </c>
      <c r="K27" s="213"/>
      <c r="L27" s="213"/>
    </row>
    <row r="30" ht="27" customHeight="1"/>
    <row r="31" spans="3:12" ht="15" customHeight="1">
      <c r="C31" s="21" t="s">
        <v>40</v>
      </c>
      <c r="E31" s="204" t="str">
        <f>'YAK.M.CET'!G24</f>
        <v>Muzaffer YAŞAR</v>
      </c>
      <c r="F31" s="204"/>
      <c r="G31" s="204"/>
      <c r="H31" s="204"/>
      <c r="J31" s="204" t="s">
        <v>42</v>
      </c>
      <c r="K31" s="204"/>
      <c r="L31" s="204"/>
    </row>
    <row r="32" spans="3:12" ht="15" customHeight="1">
      <c r="C32" s="21" t="s">
        <v>43</v>
      </c>
      <c r="E32" s="213" t="s">
        <v>64</v>
      </c>
      <c r="F32" s="213"/>
      <c r="G32" s="213"/>
      <c r="H32" s="213"/>
      <c r="J32" s="204" t="s">
        <v>65</v>
      </c>
      <c r="K32" s="204"/>
      <c r="L32" s="204"/>
    </row>
  </sheetData>
  <sheetProtection selectLockedCells="1" selectUnlockedCells="1"/>
  <mergeCells count="34">
    <mergeCell ref="B25:L25"/>
    <mergeCell ref="E27:H27"/>
    <mergeCell ref="J27:L27"/>
    <mergeCell ref="E31:H31"/>
    <mergeCell ref="J31:L31"/>
    <mergeCell ref="E32:H32"/>
    <mergeCell ref="J32:L32"/>
    <mergeCell ref="K12:L12"/>
    <mergeCell ref="K13:L13"/>
    <mergeCell ref="K14:L14"/>
    <mergeCell ref="B16:L16"/>
    <mergeCell ref="D17:F17"/>
    <mergeCell ref="D18:F20"/>
    <mergeCell ref="G18:K19"/>
    <mergeCell ref="L18:L19"/>
    <mergeCell ref="J6:L6"/>
    <mergeCell ref="K7:L7"/>
    <mergeCell ref="K8:L8"/>
    <mergeCell ref="K9:L9"/>
    <mergeCell ref="K10:L10"/>
    <mergeCell ref="K11:L11"/>
    <mergeCell ref="B6:B7"/>
    <mergeCell ref="C6:C7"/>
    <mergeCell ref="D6:D7"/>
    <mergeCell ref="E6:E7"/>
    <mergeCell ref="F6:G6"/>
    <mergeCell ref="H6:I6"/>
    <mergeCell ref="B2:L2"/>
    <mergeCell ref="B3:E3"/>
    <mergeCell ref="F3:L3"/>
    <mergeCell ref="B4:E4"/>
    <mergeCell ref="F4:L4"/>
    <mergeCell ref="B5:E5"/>
    <mergeCell ref="F5:G5"/>
  </mergeCells>
  <printOptions/>
  <pageMargins left="0.5902777777777778" right="0" top="0" bottom="0" header="0.5118055555555555" footer="0.5118055555555555"/>
  <pageSetup fitToHeight="1"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3:S50"/>
  <sheetViews>
    <sheetView zoomScalePageLayoutView="0" workbookViewId="0" topLeftCell="A24">
      <selection activeCell="L14" sqref="L14"/>
    </sheetView>
  </sheetViews>
  <sheetFormatPr defaultColWidth="9.00390625" defaultRowHeight="12.75"/>
  <cols>
    <col min="2" max="2" width="10.75390625" style="0" customWidth="1"/>
    <col min="4" max="4" width="14.75390625" style="0" customWidth="1"/>
    <col min="5" max="5" width="10.625" style="0" customWidth="1"/>
    <col min="6" max="6" width="4.25390625" style="0" customWidth="1"/>
    <col min="7" max="7" width="7.75390625" style="0" customWidth="1"/>
    <col min="9" max="9" width="14.875" style="0" customWidth="1"/>
    <col min="10" max="10" width="11.00390625" style="0" customWidth="1"/>
  </cols>
  <sheetData>
    <row r="3" spans="2:10" ht="15.75">
      <c r="B3" s="218" t="s">
        <v>66</v>
      </c>
      <c r="C3" s="218"/>
      <c r="D3" s="218"/>
      <c r="E3" s="218"/>
      <c r="F3" s="218"/>
      <c r="G3" s="218"/>
      <c r="H3" s="218"/>
      <c r="I3" s="218"/>
      <c r="J3" s="218"/>
    </row>
    <row r="4" spans="2:10" ht="12.75">
      <c r="B4" s="52"/>
      <c r="C4" s="52"/>
      <c r="D4" s="52"/>
      <c r="E4" s="53"/>
      <c r="F4" s="53"/>
      <c r="G4" s="53"/>
      <c r="H4" s="53"/>
      <c r="I4" s="53"/>
      <c r="J4" s="53"/>
    </row>
    <row r="5" spans="2:10" ht="15" customHeight="1">
      <c r="B5" s="219" t="s">
        <v>67</v>
      </c>
      <c r="C5" s="219"/>
      <c r="D5" s="219"/>
      <c r="E5" s="220" t="s">
        <v>68</v>
      </c>
      <c r="F5" s="220"/>
      <c r="G5" s="220"/>
      <c r="H5" s="220"/>
      <c r="I5" s="220"/>
      <c r="J5" s="220"/>
    </row>
    <row r="6" spans="2:10" ht="15" customHeight="1">
      <c r="B6" s="221" t="s">
        <v>69</v>
      </c>
      <c r="C6" s="221"/>
      <c r="D6" s="221"/>
      <c r="E6" s="54"/>
      <c r="F6" s="55" t="s">
        <v>70</v>
      </c>
      <c r="G6" s="56"/>
      <c r="H6" s="57"/>
      <c r="I6" s="57"/>
      <c r="J6" s="58"/>
    </row>
    <row r="7" spans="2:10" ht="9.75" customHeight="1">
      <c r="B7" s="59"/>
      <c r="C7" s="52"/>
      <c r="D7" s="52"/>
      <c r="E7" s="52"/>
      <c r="F7" s="52"/>
      <c r="G7" s="52"/>
      <c r="H7" s="52"/>
      <c r="I7" s="52"/>
      <c r="J7" s="60"/>
    </row>
    <row r="8" spans="2:10" ht="15" customHeight="1">
      <c r="B8" s="222" t="s">
        <v>71</v>
      </c>
      <c r="C8" s="222"/>
      <c r="D8" s="222"/>
      <c r="E8" s="222"/>
      <c r="F8" s="222"/>
      <c r="G8" s="222"/>
      <c r="H8" s="222"/>
      <c r="I8" s="222"/>
      <c r="J8" s="222"/>
    </row>
    <row r="9" spans="2:10" ht="12" customHeight="1">
      <c r="B9" s="59"/>
      <c r="C9" s="52"/>
      <c r="D9" s="52"/>
      <c r="E9" s="52"/>
      <c r="F9" s="52"/>
      <c r="G9" s="52"/>
      <c r="H9" s="52"/>
      <c r="I9" s="52"/>
      <c r="J9" s="60"/>
    </row>
    <row r="10" spans="2:10" ht="21" customHeight="1">
      <c r="B10" s="223" t="s">
        <v>72</v>
      </c>
      <c r="C10" s="223"/>
      <c r="D10" s="223"/>
      <c r="E10" s="224" t="s">
        <v>73</v>
      </c>
      <c r="F10" s="224"/>
      <c r="G10" s="224"/>
      <c r="H10" s="224"/>
      <c r="I10" s="224"/>
      <c r="J10" s="224"/>
    </row>
    <row r="11" spans="2:10" ht="31.5" customHeight="1">
      <c r="B11" s="225" t="s">
        <v>74</v>
      </c>
      <c r="C11" s="225"/>
      <c r="D11" s="225"/>
      <c r="E11" s="226" t="s">
        <v>75</v>
      </c>
      <c r="F11" s="226"/>
      <c r="G11" s="226"/>
      <c r="H11" s="226"/>
      <c r="I11" s="226"/>
      <c r="J11" s="226"/>
    </row>
    <row r="12" spans="2:10" ht="15.75" customHeight="1">
      <c r="B12" s="225" t="s">
        <v>76</v>
      </c>
      <c r="C12" s="225"/>
      <c r="D12" s="225"/>
      <c r="E12" s="61" t="s">
        <v>77</v>
      </c>
      <c r="F12" s="62" t="s">
        <v>78</v>
      </c>
      <c r="G12" s="62" t="s">
        <v>78</v>
      </c>
      <c r="H12" s="62"/>
      <c r="I12" s="62"/>
      <c r="J12" s="63"/>
    </row>
    <row r="13" spans="2:10" ht="15" customHeight="1">
      <c r="B13" s="227" t="s">
        <v>79</v>
      </c>
      <c r="C13" s="227"/>
      <c r="D13" s="227"/>
      <c r="E13" s="64">
        <v>9037.5</v>
      </c>
      <c r="F13" s="65" t="s">
        <v>80</v>
      </c>
      <c r="G13" s="65" t="s">
        <v>81</v>
      </c>
      <c r="H13" s="65"/>
      <c r="I13" s="65"/>
      <c r="J13" s="66"/>
    </row>
    <row r="14" spans="2:10" ht="15" customHeight="1">
      <c r="B14" s="227" t="s">
        <v>82</v>
      </c>
      <c r="C14" s="227"/>
      <c r="D14" s="227"/>
      <c r="E14" s="67" t="s">
        <v>83</v>
      </c>
      <c r="F14" s="68"/>
      <c r="G14" s="68"/>
      <c r="H14" s="57"/>
      <c r="I14" s="57"/>
      <c r="J14" s="69"/>
    </row>
    <row r="15" spans="2:10" ht="15" customHeight="1">
      <c r="B15" s="223" t="s">
        <v>84</v>
      </c>
      <c r="C15" s="223"/>
      <c r="D15" s="223"/>
      <c r="E15" s="70" t="s">
        <v>85</v>
      </c>
      <c r="F15" s="57"/>
      <c r="G15" s="57"/>
      <c r="H15" s="57"/>
      <c r="I15" s="57"/>
      <c r="J15" s="69"/>
    </row>
    <row r="16" spans="2:14" ht="15" customHeight="1">
      <c r="B16" s="228" t="s">
        <v>86</v>
      </c>
      <c r="C16" s="228"/>
      <c r="D16" s="228"/>
      <c r="E16" s="229" t="s">
        <v>87</v>
      </c>
      <c r="F16" s="229"/>
      <c r="G16" s="229"/>
      <c r="H16" s="229"/>
      <c r="I16" s="229"/>
      <c r="J16" s="229"/>
      <c r="L16" s="230" t="s">
        <v>78</v>
      </c>
      <c r="M16" s="230"/>
      <c r="N16" s="230"/>
    </row>
    <row r="17" spans="2:13" ht="15" customHeight="1">
      <c r="B17" s="223" t="s">
        <v>88</v>
      </c>
      <c r="C17" s="223"/>
      <c r="D17" s="223"/>
      <c r="E17" s="231" t="s">
        <v>89</v>
      </c>
      <c r="F17" s="231"/>
      <c r="G17" s="231"/>
      <c r="H17" s="231"/>
      <c r="I17" s="231"/>
      <c r="J17" s="231"/>
      <c r="K17" s="71" t="s">
        <v>78</v>
      </c>
      <c r="M17" t="s">
        <v>78</v>
      </c>
    </row>
    <row r="18" spans="2:10" ht="15" customHeight="1">
      <c r="B18" s="227" t="s">
        <v>90</v>
      </c>
      <c r="C18" s="227"/>
      <c r="D18" s="227"/>
      <c r="E18" s="232" t="s">
        <v>91</v>
      </c>
      <c r="F18" s="232"/>
      <c r="G18" s="232"/>
      <c r="H18" s="232"/>
      <c r="I18" s="232"/>
      <c r="J18" s="232"/>
    </row>
    <row r="19" spans="2:10" ht="15" customHeight="1">
      <c r="B19" s="227" t="s">
        <v>92</v>
      </c>
      <c r="C19" s="227"/>
      <c r="D19" s="227"/>
      <c r="E19" s="232" t="s">
        <v>93</v>
      </c>
      <c r="F19" s="232"/>
      <c r="G19" s="232"/>
      <c r="H19" s="232"/>
      <c r="I19" s="232"/>
      <c r="J19" s="232"/>
    </row>
    <row r="20" spans="2:10" ht="15" customHeight="1">
      <c r="B20" s="227" t="s">
        <v>94</v>
      </c>
      <c r="C20" s="227"/>
      <c r="D20" s="227"/>
      <c r="E20" s="232" t="s">
        <v>95</v>
      </c>
      <c r="F20" s="232"/>
      <c r="G20" s="232"/>
      <c r="H20" s="232"/>
      <c r="I20" s="232"/>
      <c r="J20" s="232"/>
    </row>
    <row r="21" spans="2:10" ht="36" customHeight="1">
      <c r="B21" s="228" t="s">
        <v>96</v>
      </c>
      <c r="C21" s="228"/>
      <c r="D21" s="228"/>
      <c r="E21" s="233" t="s">
        <v>97</v>
      </c>
      <c r="F21" s="233"/>
      <c r="G21" s="233"/>
      <c r="H21" s="233"/>
      <c r="I21" s="233"/>
      <c r="J21" s="233"/>
    </row>
    <row r="22" spans="2:10" ht="36" customHeight="1">
      <c r="B22" s="228" t="s">
        <v>98</v>
      </c>
      <c r="C22" s="228"/>
      <c r="D22" s="228"/>
      <c r="E22" s="233" t="s">
        <v>99</v>
      </c>
      <c r="F22" s="233"/>
      <c r="G22" s="233"/>
      <c r="H22" s="233"/>
      <c r="I22" s="233"/>
      <c r="J22" s="233"/>
    </row>
    <row r="23" spans="2:10" ht="36" customHeight="1">
      <c r="B23" s="228" t="s">
        <v>100</v>
      </c>
      <c r="C23" s="228"/>
      <c r="D23" s="228"/>
      <c r="E23" s="233" t="s">
        <v>101</v>
      </c>
      <c r="F23" s="233"/>
      <c r="G23" s="233"/>
      <c r="H23" s="233"/>
      <c r="I23" s="233"/>
      <c r="J23" s="233"/>
    </row>
    <row r="24" spans="2:10" ht="30.75" customHeight="1">
      <c r="B24" s="234" t="s">
        <v>102</v>
      </c>
      <c r="C24" s="234"/>
      <c r="D24" s="234"/>
      <c r="E24" s="234"/>
      <c r="F24" s="234"/>
      <c r="G24" s="234"/>
      <c r="H24" s="234"/>
      <c r="I24" s="234"/>
      <c r="J24" s="234"/>
    </row>
    <row r="25" spans="2:10" ht="13.5" customHeight="1">
      <c r="B25" s="235"/>
      <c r="C25" s="235"/>
      <c r="D25" s="235"/>
      <c r="E25" s="52"/>
      <c r="F25" s="52"/>
      <c r="G25" s="52"/>
      <c r="H25" s="52"/>
      <c r="I25" s="52"/>
      <c r="J25" s="60"/>
    </row>
    <row r="26" spans="2:19" ht="81.75" customHeight="1">
      <c r="B26" s="236" t="s">
        <v>103</v>
      </c>
      <c r="C26" s="236"/>
      <c r="D26" s="236"/>
      <c r="E26" s="236"/>
      <c r="F26" s="236"/>
      <c r="G26" s="236"/>
      <c r="H26" s="236"/>
      <c r="I26" s="236"/>
      <c r="J26" s="236"/>
      <c r="K26" s="237"/>
      <c r="L26" s="237"/>
      <c r="M26" s="237"/>
      <c r="N26" s="237"/>
      <c r="O26" s="237"/>
      <c r="P26" s="237"/>
      <c r="Q26" s="237"/>
      <c r="R26" s="237"/>
      <c r="S26" s="237"/>
    </row>
    <row r="27" spans="1:11" ht="12" customHeight="1">
      <c r="A27" s="73"/>
      <c r="B27" s="74" t="s">
        <v>104</v>
      </c>
      <c r="C27" s="75"/>
      <c r="D27" s="75"/>
      <c r="E27" s="75"/>
      <c r="F27" s="75"/>
      <c r="G27" s="75"/>
      <c r="H27" s="75"/>
      <c r="I27" s="53"/>
      <c r="J27" s="76"/>
      <c r="K27" s="73"/>
    </row>
    <row r="28" spans="2:10" ht="12.75" hidden="1">
      <c r="B28" s="77"/>
      <c r="C28" s="78"/>
      <c r="D28" s="79"/>
      <c r="E28" s="78"/>
      <c r="F28" s="78"/>
      <c r="G28" s="78"/>
      <c r="H28" s="78"/>
      <c r="I28" s="52"/>
      <c r="J28" s="60"/>
    </row>
    <row r="29" spans="2:10" ht="12.75" hidden="1">
      <c r="B29" s="77"/>
      <c r="C29" s="78"/>
      <c r="D29" s="79"/>
      <c r="E29" s="78"/>
      <c r="F29" s="78"/>
      <c r="G29" s="78"/>
      <c r="H29" s="78"/>
      <c r="I29" s="52"/>
      <c r="J29" s="60"/>
    </row>
    <row r="30" spans="2:10" ht="12.75" hidden="1">
      <c r="B30" s="77"/>
      <c r="C30" s="78"/>
      <c r="D30" s="79"/>
      <c r="E30" s="52"/>
      <c r="F30" s="52"/>
      <c r="G30" s="52"/>
      <c r="H30" s="52"/>
      <c r="I30" s="52"/>
      <c r="J30" s="60"/>
    </row>
    <row r="31" spans="2:10" ht="12.75" hidden="1">
      <c r="B31" s="80"/>
      <c r="C31" s="81"/>
      <c r="D31" s="82"/>
      <c r="E31" s="82"/>
      <c r="F31" s="82"/>
      <c r="G31" s="82"/>
      <c r="H31" s="82"/>
      <c r="I31" s="82"/>
      <c r="J31" s="83"/>
    </row>
    <row r="32" spans="2:10" ht="12.75" hidden="1">
      <c r="B32" s="84"/>
      <c r="C32" s="85"/>
      <c r="D32" s="85"/>
      <c r="E32" s="85"/>
      <c r="F32" s="85"/>
      <c r="G32" s="85"/>
      <c r="H32" s="85"/>
      <c r="I32" s="85"/>
      <c r="J32" s="86"/>
    </row>
    <row r="33" spans="2:10" ht="12.75" hidden="1">
      <c r="B33" s="59"/>
      <c r="C33" s="78"/>
      <c r="D33" s="78"/>
      <c r="E33" s="78"/>
      <c r="F33" s="78"/>
      <c r="G33" s="78"/>
      <c r="H33" s="78"/>
      <c r="I33" s="78"/>
      <c r="J33" s="87"/>
    </row>
    <row r="34" spans="2:10" ht="12.75" hidden="1">
      <c r="B34" s="88"/>
      <c r="C34" s="75"/>
      <c r="D34" s="75"/>
      <c r="E34" s="75"/>
      <c r="F34" s="75"/>
      <c r="G34" s="75"/>
      <c r="H34" s="75"/>
      <c r="I34" s="75"/>
      <c r="J34" s="89"/>
    </row>
    <row r="35" spans="2:10" ht="12.75">
      <c r="B35" s="52"/>
      <c r="C35" s="238"/>
      <c r="D35" s="238"/>
      <c r="E35" s="238"/>
      <c r="F35" s="238"/>
      <c r="G35" s="238"/>
      <c r="H35" s="238"/>
      <c r="I35" s="238"/>
      <c r="J35" s="238"/>
    </row>
    <row r="36" spans="2:10" ht="15.75">
      <c r="B36" s="218" t="s">
        <v>105</v>
      </c>
      <c r="C36" s="218"/>
      <c r="D36" s="218"/>
      <c r="E36" s="218"/>
      <c r="F36" s="218"/>
      <c r="G36" s="218"/>
      <c r="H36" s="218"/>
      <c r="I36" s="218"/>
      <c r="J36" s="218"/>
    </row>
    <row r="37" spans="2:10" ht="12.75">
      <c r="B37" s="52"/>
      <c r="C37" s="52"/>
      <c r="D37" s="78"/>
      <c r="E37" s="78"/>
      <c r="F37" s="78"/>
      <c r="G37" s="52"/>
      <c r="H37" s="52"/>
      <c r="I37" s="52"/>
      <c r="J37" s="52"/>
    </row>
    <row r="38" spans="2:10" ht="12.75">
      <c r="B38" s="90"/>
      <c r="C38" s="91"/>
      <c r="D38" s="91"/>
      <c r="E38" s="92"/>
      <c r="F38" s="90"/>
      <c r="G38" s="91"/>
      <c r="H38" s="91"/>
      <c r="I38" s="91"/>
      <c r="J38" s="92"/>
    </row>
    <row r="39" spans="2:10" ht="15" customHeight="1">
      <c r="B39" s="239" t="s">
        <v>106</v>
      </c>
      <c r="C39" s="239"/>
      <c r="D39" s="239"/>
      <c r="E39" s="239"/>
      <c r="F39" s="222" t="s">
        <v>107</v>
      </c>
      <c r="G39" s="222"/>
      <c r="H39" s="222"/>
      <c r="I39" s="222"/>
      <c r="J39" s="222"/>
    </row>
    <row r="40" spans="2:10" ht="15" customHeight="1">
      <c r="B40" s="239"/>
      <c r="C40" s="239"/>
      <c r="D40" s="239"/>
      <c r="E40" s="239"/>
      <c r="F40" s="240" t="s">
        <v>78</v>
      </c>
      <c r="G40" s="240"/>
      <c r="H40" s="240"/>
      <c r="I40" s="240"/>
      <c r="J40" s="240"/>
    </row>
    <row r="41" spans="2:10" ht="15" customHeight="1">
      <c r="B41" s="241"/>
      <c r="C41" s="241"/>
      <c r="D41" s="241"/>
      <c r="E41" s="241"/>
      <c r="F41" s="240" t="s">
        <v>108</v>
      </c>
      <c r="G41" s="240"/>
      <c r="H41" s="240"/>
      <c r="I41" s="240"/>
      <c r="J41" s="240"/>
    </row>
    <row r="42" spans="2:10" ht="15" customHeight="1">
      <c r="B42" s="242" t="s">
        <v>109</v>
      </c>
      <c r="C42" s="242"/>
      <c r="D42" s="242"/>
      <c r="E42" s="242"/>
      <c r="F42" s="240">
        <f>B43</f>
        <v>41345</v>
      </c>
      <c r="G42" s="240"/>
      <c r="H42" s="240"/>
      <c r="I42" s="240"/>
      <c r="J42" s="240"/>
    </row>
    <row r="43" spans="2:10" ht="15" customHeight="1">
      <c r="B43" s="243">
        <v>41345</v>
      </c>
      <c r="C43" s="243"/>
      <c r="D43" s="243"/>
      <c r="E43" s="243"/>
      <c r="F43" s="240" t="s">
        <v>78</v>
      </c>
      <c r="G43" s="240"/>
      <c r="H43" s="240"/>
      <c r="I43" s="240"/>
      <c r="J43" s="240"/>
    </row>
    <row r="44" spans="2:10" ht="15" customHeight="1">
      <c r="B44" s="246"/>
      <c r="C44" s="246"/>
      <c r="D44" s="246"/>
      <c r="E44" s="246"/>
      <c r="F44" s="59"/>
      <c r="G44" s="247" t="s">
        <v>78</v>
      </c>
      <c r="H44" s="247"/>
      <c r="I44" s="247"/>
      <c r="J44" s="247"/>
    </row>
    <row r="45" spans="2:10" ht="15" customHeight="1">
      <c r="B45" s="72"/>
      <c r="C45" s="79"/>
      <c r="D45" s="79"/>
      <c r="E45" s="93"/>
      <c r="F45" s="59"/>
      <c r="G45" s="79"/>
      <c r="H45" s="79"/>
      <c r="I45" s="79"/>
      <c r="J45" s="93"/>
    </row>
    <row r="46" spans="2:10" ht="12.75">
      <c r="B46" s="77" t="s">
        <v>78</v>
      </c>
      <c r="C46" s="248" t="s">
        <v>40</v>
      </c>
      <c r="D46" s="248"/>
      <c r="E46" s="87"/>
      <c r="F46" s="78" t="s">
        <v>78</v>
      </c>
      <c r="G46" s="78" t="s">
        <v>78</v>
      </c>
      <c r="H46" s="249" t="s">
        <v>110</v>
      </c>
      <c r="I46" s="249"/>
      <c r="J46" s="249"/>
    </row>
    <row r="47" spans="2:10" ht="12.75">
      <c r="B47" s="77" t="s">
        <v>78</v>
      </c>
      <c r="C47" s="248" t="s">
        <v>43</v>
      </c>
      <c r="D47" s="248"/>
      <c r="E47" s="87"/>
      <c r="F47" s="78" t="s">
        <v>78</v>
      </c>
      <c r="G47" s="78" t="s">
        <v>78</v>
      </c>
      <c r="H47" s="249" t="s">
        <v>111</v>
      </c>
      <c r="I47" s="249"/>
      <c r="J47" s="249" t="s">
        <v>78</v>
      </c>
    </row>
    <row r="48" spans="2:10" ht="9" customHeight="1">
      <c r="B48" s="77"/>
      <c r="C48" s="78"/>
      <c r="D48" s="78"/>
      <c r="E48" s="87"/>
      <c r="F48" s="78"/>
      <c r="G48" s="78"/>
      <c r="H48" s="78"/>
      <c r="I48" s="78" t="s">
        <v>78</v>
      </c>
      <c r="J48" s="87"/>
    </row>
    <row r="49" spans="2:10" ht="12.75" hidden="1">
      <c r="B49" s="244" t="s">
        <v>78</v>
      </c>
      <c r="C49" s="244"/>
      <c r="D49" s="244"/>
      <c r="E49" s="244"/>
      <c r="F49" s="88"/>
      <c r="G49" s="94"/>
      <c r="H49" s="94"/>
      <c r="I49" s="94"/>
      <c r="J49" s="95"/>
    </row>
    <row r="50" spans="2:10" ht="12.75">
      <c r="B50" s="245"/>
      <c r="C50" s="245"/>
      <c r="D50" s="245"/>
      <c r="E50" s="245"/>
      <c r="F50" s="245"/>
      <c r="G50" s="245"/>
      <c r="H50" s="245"/>
      <c r="I50" s="245"/>
      <c r="J50" s="245"/>
    </row>
  </sheetData>
  <sheetProtection selectLockedCells="1" selectUnlockedCells="1"/>
  <mergeCells count="53">
    <mergeCell ref="B49:E49"/>
    <mergeCell ref="B50:J50"/>
    <mergeCell ref="B44:E44"/>
    <mergeCell ref="G44:J44"/>
    <mergeCell ref="C46:D46"/>
    <mergeCell ref="H46:J46"/>
    <mergeCell ref="C47:D47"/>
    <mergeCell ref="H47:J47"/>
    <mergeCell ref="B41:E41"/>
    <mergeCell ref="F41:J41"/>
    <mergeCell ref="B42:E42"/>
    <mergeCell ref="F42:J42"/>
    <mergeCell ref="B43:E43"/>
    <mergeCell ref="F43:J43"/>
    <mergeCell ref="B26:J26"/>
    <mergeCell ref="K26:S26"/>
    <mergeCell ref="C35:J35"/>
    <mergeCell ref="B36:J36"/>
    <mergeCell ref="B39:E40"/>
    <mergeCell ref="F39:J39"/>
    <mergeCell ref="F40:J40"/>
    <mergeCell ref="B22:D22"/>
    <mergeCell ref="E22:J22"/>
    <mergeCell ref="B23:D23"/>
    <mergeCell ref="E23:J23"/>
    <mergeCell ref="B24:J24"/>
    <mergeCell ref="B25:D25"/>
    <mergeCell ref="B19:D19"/>
    <mergeCell ref="E19:J19"/>
    <mergeCell ref="B20:D20"/>
    <mergeCell ref="E20:J20"/>
    <mergeCell ref="B21:D21"/>
    <mergeCell ref="E21:J21"/>
    <mergeCell ref="B16:D16"/>
    <mergeCell ref="E16:J16"/>
    <mergeCell ref="L16:N16"/>
    <mergeCell ref="B17:D17"/>
    <mergeCell ref="E17:J17"/>
    <mergeCell ref="B18:D18"/>
    <mergeCell ref="E18:J18"/>
    <mergeCell ref="B11:D11"/>
    <mergeCell ref="E11:J11"/>
    <mergeCell ref="B12:D12"/>
    <mergeCell ref="B13:D13"/>
    <mergeCell ref="B14:D14"/>
    <mergeCell ref="B15:D15"/>
    <mergeCell ref="B3:J3"/>
    <mergeCell ref="B5:D5"/>
    <mergeCell ref="E5:J5"/>
    <mergeCell ref="B6:D6"/>
    <mergeCell ref="B8:J8"/>
    <mergeCell ref="B10:D10"/>
    <mergeCell ref="E10:J10"/>
  </mergeCells>
  <printOptions/>
  <pageMargins left="0.19652777777777777" right="0" top="0.39375" bottom="0.393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B2:H29"/>
  <sheetViews>
    <sheetView zoomScalePageLayoutView="0" workbookViewId="0" topLeftCell="A7">
      <selection activeCell="B22" sqref="B22:F22"/>
    </sheetView>
  </sheetViews>
  <sheetFormatPr defaultColWidth="9.00390625" defaultRowHeight="12.75"/>
  <cols>
    <col min="1" max="1" width="7.125" style="0" customWidth="1"/>
    <col min="2" max="2" width="5.625" style="0" customWidth="1"/>
    <col min="3" max="3" width="33.375" style="0" customWidth="1"/>
    <col min="4" max="4" width="7.625" style="0" customWidth="1"/>
    <col min="5" max="5" width="14.25390625" style="0" customWidth="1"/>
    <col min="6" max="6" width="32.125" style="0" customWidth="1"/>
  </cols>
  <sheetData>
    <row r="2" spans="2:6" ht="12.75">
      <c r="B2" s="230" t="s">
        <v>0</v>
      </c>
      <c r="C2" s="230"/>
      <c r="D2" s="230"/>
      <c r="E2" s="230"/>
      <c r="F2" s="230"/>
    </row>
    <row r="3" spans="2:6" ht="12.75">
      <c r="B3" s="230" t="s">
        <v>112</v>
      </c>
      <c r="C3" s="230"/>
      <c r="D3" s="230"/>
      <c r="E3" s="230"/>
      <c r="F3" s="230"/>
    </row>
    <row r="4" spans="2:6" ht="12.75">
      <c r="B4" s="230" t="s">
        <v>68</v>
      </c>
      <c r="C4" s="230"/>
      <c r="D4" s="230"/>
      <c r="E4" s="230"/>
      <c r="F4" s="230"/>
    </row>
    <row r="5" spans="2:6" ht="12.75" customHeight="1">
      <c r="B5" s="230" t="s">
        <v>78</v>
      </c>
      <c r="C5" s="230"/>
      <c r="D5" s="230"/>
      <c r="E5" s="230"/>
      <c r="F5" s="230"/>
    </row>
    <row r="6" spans="2:6" ht="12.75" customHeight="1">
      <c r="B6" s="230" t="s">
        <v>113</v>
      </c>
      <c r="C6" s="230"/>
      <c r="D6" s="230"/>
      <c r="E6" s="230"/>
      <c r="F6" s="230"/>
    </row>
    <row r="8" spans="2:6" ht="12.75">
      <c r="B8" s="96" t="s">
        <v>114</v>
      </c>
      <c r="C8" s="97" t="s">
        <v>115</v>
      </c>
      <c r="D8" s="98" t="s">
        <v>6</v>
      </c>
      <c r="E8" s="97" t="s">
        <v>116</v>
      </c>
      <c r="F8" s="99" t="s">
        <v>117</v>
      </c>
    </row>
    <row r="9" spans="2:6" ht="15">
      <c r="B9" s="26">
        <v>1</v>
      </c>
      <c r="C9" s="27" t="str">
        <f>'YAK.M.CET'!C6</f>
        <v>Motorin (Euroldizel)</v>
      </c>
      <c r="D9" s="13" t="s">
        <v>118</v>
      </c>
      <c r="E9" s="100">
        <v>42591</v>
      </c>
      <c r="F9" s="101" t="s">
        <v>119</v>
      </c>
    </row>
    <row r="10" spans="2:6" ht="15">
      <c r="B10" s="26"/>
      <c r="C10" s="27"/>
      <c r="D10" s="13"/>
      <c r="E10" s="102"/>
      <c r="F10" s="101"/>
    </row>
    <row r="11" spans="2:6" ht="15">
      <c r="B11" s="26"/>
      <c r="C11" s="27"/>
      <c r="D11" s="13"/>
      <c r="E11" s="102"/>
      <c r="F11" s="101"/>
    </row>
    <row r="12" spans="2:6" ht="15">
      <c r="B12" s="26"/>
      <c r="C12" s="27"/>
      <c r="D12" s="13"/>
      <c r="E12" s="102"/>
      <c r="F12" s="101"/>
    </row>
    <row r="13" spans="2:6" ht="15">
      <c r="B13" s="26"/>
      <c r="C13" s="27"/>
      <c r="D13" s="13"/>
      <c r="E13" s="102"/>
      <c r="F13" s="101"/>
    </row>
    <row r="14" spans="2:6" ht="15">
      <c r="B14" s="26"/>
      <c r="C14" s="27"/>
      <c r="D14" s="13"/>
      <c r="E14" s="102"/>
      <c r="F14" s="101"/>
    </row>
    <row r="15" spans="2:6" ht="15">
      <c r="B15" s="26"/>
      <c r="C15" s="27"/>
      <c r="D15" s="13"/>
      <c r="E15" s="102"/>
      <c r="F15" s="101"/>
    </row>
    <row r="16" spans="2:6" ht="15">
      <c r="B16" s="26"/>
      <c r="C16" s="27"/>
      <c r="D16" s="13"/>
      <c r="E16" s="102"/>
      <c r="F16" s="101"/>
    </row>
    <row r="17" spans="2:6" ht="12.75">
      <c r="B17" s="103"/>
      <c r="C17" s="104"/>
      <c r="D17" s="104"/>
      <c r="E17" s="104"/>
      <c r="F17" s="105"/>
    </row>
    <row r="18" spans="2:6" ht="12.75">
      <c r="B18" s="103"/>
      <c r="C18" s="104"/>
      <c r="D18" s="104"/>
      <c r="E18" s="104"/>
      <c r="F18" s="105"/>
    </row>
    <row r="19" spans="2:6" ht="12.75">
      <c r="B19" s="103"/>
      <c r="C19" s="104"/>
      <c r="D19" s="104"/>
      <c r="E19" s="104"/>
      <c r="F19" s="105"/>
    </row>
    <row r="20" spans="2:6" ht="12.75">
      <c r="B20" s="106"/>
      <c r="C20" s="107"/>
      <c r="D20" s="107"/>
      <c r="E20" s="107"/>
      <c r="F20" s="108"/>
    </row>
    <row r="22" spans="2:8" ht="54" customHeight="1">
      <c r="B22" s="207" t="s">
        <v>120</v>
      </c>
      <c r="C22" s="207"/>
      <c r="D22" s="207"/>
      <c r="E22" s="207"/>
      <c r="F22" s="207"/>
      <c r="H22" t="s">
        <v>78</v>
      </c>
    </row>
    <row r="23" ht="21" customHeight="1"/>
    <row r="24" spans="2:6" ht="12.75" customHeight="1">
      <c r="B24" s="230" t="s">
        <v>121</v>
      </c>
      <c r="C24" s="230"/>
      <c r="D24" s="230"/>
      <c r="E24" s="230"/>
      <c r="F24" s="230"/>
    </row>
    <row r="27" ht="0.75" customHeight="1"/>
    <row r="28" spans="2:6" ht="12.75" customHeight="1">
      <c r="B28" s="230" t="s">
        <v>40</v>
      </c>
      <c r="C28" s="230"/>
      <c r="D28" s="230" t="s">
        <v>42</v>
      </c>
      <c r="E28" s="230"/>
      <c r="F28" s="109" t="s">
        <v>41</v>
      </c>
    </row>
    <row r="29" spans="2:6" ht="12.75" customHeight="1">
      <c r="B29" s="230" t="s">
        <v>43</v>
      </c>
      <c r="C29" s="230"/>
      <c r="D29" s="230" t="s">
        <v>64</v>
      </c>
      <c r="E29" s="230"/>
      <c r="F29" s="109" t="s">
        <v>64</v>
      </c>
    </row>
  </sheetData>
  <sheetProtection selectLockedCells="1" selectUnlockedCells="1"/>
  <mergeCells count="11">
    <mergeCell ref="B24:F24"/>
    <mergeCell ref="B28:C28"/>
    <mergeCell ref="D28:E28"/>
    <mergeCell ref="B29:C29"/>
    <mergeCell ref="D29:E29"/>
    <mergeCell ref="B2:F2"/>
    <mergeCell ref="B3:F3"/>
    <mergeCell ref="B4:F4"/>
    <mergeCell ref="B5:F5"/>
    <mergeCell ref="B6:F6"/>
    <mergeCell ref="B22:F22"/>
  </mergeCells>
  <printOptions/>
  <pageMargins left="0" right="0" top="0.7875" bottom="0"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T71"/>
  <sheetViews>
    <sheetView zoomScalePageLayoutView="0" workbookViewId="0" topLeftCell="A25">
      <selection activeCell="S7" sqref="S7"/>
    </sheetView>
  </sheetViews>
  <sheetFormatPr defaultColWidth="9.00390625" defaultRowHeight="12.75"/>
  <cols>
    <col min="1" max="1" width="3.375" style="110" customWidth="1"/>
    <col min="2" max="2" width="9.125" style="110" customWidth="1"/>
    <col min="3" max="3" width="3.125" style="110" customWidth="1"/>
    <col min="4" max="4" width="3.375" style="110" customWidth="1"/>
    <col min="5" max="5" width="4.125" style="110" customWidth="1"/>
    <col min="6" max="6" width="6.375" style="110" customWidth="1"/>
    <col min="7" max="7" width="5.625" style="110" customWidth="1"/>
    <col min="8" max="8" width="6.00390625" style="110" customWidth="1"/>
    <col min="9" max="9" width="5.00390625" style="110" customWidth="1"/>
    <col min="10" max="10" width="3.125" style="110" customWidth="1"/>
    <col min="11" max="11" width="6.00390625" style="110" customWidth="1"/>
    <col min="12" max="12" width="4.75390625" style="110" customWidth="1"/>
    <col min="13" max="13" width="4.125" style="110" customWidth="1"/>
    <col min="14" max="14" width="3.00390625" style="110" customWidth="1"/>
    <col min="15" max="15" width="4.00390625" style="110" customWidth="1"/>
    <col min="16" max="16" width="17.25390625" style="110" customWidth="1"/>
    <col min="17" max="17" width="11.75390625" style="110" customWidth="1"/>
    <col min="18" max="18" width="28.00390625" style="110" customWidth="1"/>
    <col min="19" max="16384" width="9.125" style="110" customWidth="1"/>
  </cols>
  <sheetData>
    <row r="1" spans="1:19" ht="17.25" customHeight="1">
      <c r="A1" s="111"/>
      <c r="B1" s="250" t="s">
        <v>122</v>
      </c>
      <c r="C1" s="250"/>
      <c r="D1" s="250"/>
      <c r="E1" s="250"/>
      <c r="F1" s="250"/>
      <c r="G1" s="250"/>
      <c r="H1" s="250"/>
      <c r="I1" s="250"/>
      <c r="J1" s="250"/>
      <c r="K1" s="250"/>
      <c r="L1" s="250"/>
      <c r="M1" s="250"/>
      <c r="N1" s="250"/>
      <c r="O1" s="250"/>
      <c r="P1" s="250"/>
      <c r="Q1" s="250"/>
      <c r="R1" s="250"/>
      <c r="S1" s="112"/>
    </row>
    <row r="2" spans="1:19" ht="18" customHeight="1">
      <c r="A2" s="111"/>
      <c r="B2" s="250"/>
      <c r="C2" s="250"/>
      <c r="D2" s="250"/>
      <c r="E2" s="250"/>
      <c r="F2" s="250"/>
      <c r="G2" s="250"/>
      <c r="H2" s="250"/>
      <c r="I2" s="250"/>
      <c r="J2" s="250"/>
      <c r="K2" s="250"/>
      <c r="L2" s="250"/>
      <c r="M2" s="250"/>
      <c r="N2" s="250"/>
      <c r="O2" s="250"/>
      <c r="P2" s="250"/>
      <c r="Q2" s="250"/>
      <c r="R2" s="250"/>
      <c r="S2" s="112"/>
    </row>
    <row r="3" spans="1:18" ht="21.75" customHeight="1">
      <c r="A3" s="113"/>
      <c r="B3" s="251" t="s">
        <v>123</v>
      </c>
      <c r="C3" s="251"/>
      <c r="D3" s="252">
        <v>25100</v>
      </c>
      <c r="E3" s="252"/>
      <c r="F3" s="252"/>
      <c r="G3" s="252"/>
      <c r="H3" s="252"/>
      <c r="I3" s="252"/>
      <c r="J3" s="253" t="s">
        <v>124</v>
      </c>
      <c r="K3" s="253"/>
      <c r="L3" s="253"/>
      <c r="M3" s="253"/>
      <c r="N3" s="253"/>
      <c r="O3" s="253"/>
      <c r="P3" s="254" t="s">
        <v>125</v>
      </c>
      <c r="Q3" s="255" t="s">
        <v>126</v>
      </c>
      <c r="R3" s="255"/>
    </row>
    <row r="4" spans="1:18" ht="20.25" customHeight="1">
      <c r="A4" s="113"/>
      <c r="B4" s="256" t="s">
        <v>127</v>
      </c>
      <c r="C4" s="256"/>
      <c r="D4" s="257" t="s">
        <v>128</v>
      </c>
      <c r="E4" s="257"/>
      <c r="F4" s="257"/>
      <c r="G4" s="257"/>
      <c r="H4" s="257"/>
      <c r="I4" s="257"/>
      <c r="J4" s="258" t="s">
        <v>129</v>
      </c>
      <c r="K4" s="258"/>
      <c r="L4" s="259">
        <v>2011</v>
      </c>
      <c r="M4" s="259"/>
      <c r="N4" s="259"/>
      <c r="O4" s="260" t="s">
        <v>130</v>
      </c>
      <c r="P4" s="254"/>
      <c r="Q4" s="255"/>
      <c r="R4" s="255"/>
    </row>
    <row r="5" spans="1:18" ht="19.5" customHeight="1">
      <c r="A5" s="113"/>
      <c r="B5" s="261" t="s">
        <v>131</v>
      </c>
      <c r="C5" s="261"/>
      <c r="D5" s="114">
        <v>1</v>
      </c>
      <c r="E5" s="114">
        <v>2</v>
      </c>
      <c r="F5" s="114">
        <v>3</v>
      </c>
      <c r="G5" s="114">
        <v>4</v>
      </c>
      <c r="H5" s="115" t="s">
        <v>132</v>
      </c>
      <c r="I5" s="262" t="s">
        <v>133</v>
      </c>
      <c r="J5" s="263" t="s">
        <v>134</v>
      </c>
      <c r="K5" s="263"/>
      <c r="L5" s="264">
        <f ca="1">TODAY()</f>
        <v>43987</v>
      </c>
      <c r="M5" s="264"/>
      <c r="N5" s="264"/>
      <c r="O5" s="260"/>
      <c r="P5" s="116" t="s">
        <v>135</v>
      </c>
      <c r="Q5" s="265" t="s">
        <v>136</v>
      </c>
      <c r="R5" s="265"/>
    </row>
    <row r="6" spans="1:18" ht="21" customHeight="1">
      <c r="A6" s="113"/>
      <c r="B6" s="261"/>
      <c r="C6" s="261"/>
      <c r="D6" s="117" t="s">
        <v>137</v>
      </c>
      <c r="E6" s="117" t="s">
        <v>138</v>
      </c>
      <c r="F6" s="117" t="s">
        <v>139</v>
      </c>
      <c r="G6" s="117" t="s">
        <v>140</v>
      </c>
      <c r="H6" s="118" t="s">
        <v>141</v>
      </c>
      <c r="I6" s="262"/>
      <c r="J6" s="263" t="s">
        <v>142</v>
      </c>
      <c r="K6" s="263"/>
      <c r="L6" s="266"/>
      <c r="M6" s="266"/>
      <c r="N6" s="266"/>
      <c r="O6" s="260"/>
      <c r="P6" s="119" t="s">
        <v>143</v>
      </c>
      <c r="Q6" s="267" t="s">
        <v>144</v>
      </c>
      <c r="R6" s="267"/>
    </row>
    <row r="7" spans="1:18" ht="15" customHeight="1">
      <c r="A7" s="113"/>
      <c r="B7" s="268" t="s">
        <v>145</v>
      </c>
      <c r="C7" s="268"/>
      <c r="D7" s="269" t="s">
        <v>146</v>
      </c>
      <c r="E7" s="269"/>
      <c r="F7" s="269"/>
      <c r="G7" s="269"/>
      <c r="H7" s="269"/>
      <c r="I7" s="269"/>
      <c r="J7" s="269"/>
      <c r="K7" s="269"/>
      <c r="L7" s="269"/>
      <c r="M7" s="269"/>
      <c r="N7" s="269"/>
      <c r="O7" s="260"/>
      <c r="P7" s="119" t="s">
        <v>147</v>
      </c>
      <c r="Q7" s="265" t="s">
        <v>148</v>
      </c>
      <c r="R7" s="265"/>
    </row>
    <row r="8" spans="1:18" ht="15" customHeight="1">
      <c r="A8" s="113"/>
      <c r="B8" s="270" t="s">
        <v>149</v>
      </c>
      <c r="C8" s="270"/>
      <c r="D8" s="271" t="s">
        <v>150</v>
      </c>
      <c r="E8" s="271"/>
      <c r="F8" s="271"/>
      <c r="G8" s="271"/>
      <c r="H8" s="271"/>
      <c r="I8" s="271"/>
      <c r="J8" s="271"/>
      <c r="K8" s="271"/>
      <c r="L8" s="271"/>
      <c r="M8" s="271"/>
      <c r="N8" s="271"/>
      <c r="O8" s="260"/>
      <c r="P8" s="120" t="s">
        <v>151</v>
      </c>
      <c r="Q8" s="272" t="s">
        <v>152</v>
      </c>
      <c r="R8" s="272"/>
    </row>
    <row r="9" spans="1:18" ht="15" customHeight="1">
      <c r="A9" s="113"/>
      <c r="B9" s="121"/>
      <c r="C9" s="122"/>
      <c r="D9" s="122"/>
      <c r="E9" s="122"/>
      <c r="F9" s="122"/>
      <c r="G9" s="122"/>
      <c r="H9" s="122"/>
      <c r="I9" s="122"/>
      <c r="J9" s="122"/>
      <c r="K9" s="122"/>
      <c r="L9" s="122"/>
      <c r="M9" s="122"/>
      <c r="N9" s="122"/>
      <c r="O9" s="122"/>
      <c r="P9" s="123"/>
      <c r="Q9" s="122"/>
      <c r="R9" s="124"/>
    </row>
    <row r="10" spans="1:18" ht="15" customHeight="1">
      <c r="A10" s="113"/>
      <c r="B10" s="273" t="s">
        <v>153</v>
      </c>
      <c r="C10" s="274" t="s">
        <v>154</v>
      </c>
      <c r="D10" s="274"/>
      <c r="E10" s="274"/>
      <c r="F10" s="274"/>
      <c r="G10" s="274" t="s">
        <v>155</v>
      </c>
      <c r="H10" s="274"/>
      <c r="I10" s="274"/>
      <c r="J10" s="274"/>
      <c r="K10" s="275" t="s">
        <v>156</v>
      </c>
      <c r="L10" s="274" t="s">
        <v>157</v>
      </c>
      <c r="M10" s="274"/>
      <c r="N10" s="274"/>
      <c r="O10" s="274"/>
      <c r="P10" s="276" t="s">
        <v>158</v>
      </c>
      <c r="Q10" s="276"/>
      <c r="R10" s="277" t="s">
        <v>159</v>
      </c>
    </row>
    <row r="11" spans="1:18" ht="15" customHeight="1">
      <c r="A11" s="113"/>
      <c r="B11" s="273"/>
      <c r="C11" s="274"/>
      <c r="D11" s="274"/>
      <c r="E11" s="274"/>
      <c r="F11" s="274"/>
      <c r="G11" s="274"/>
      <c r="H11" s="274"/>
      <c r="I11" s="274"/>
      <c r="J11" s="274"/>
      <c r="K11" s="275"/>
      <c r="L11" s="274"/>
      <c r="M11" s="274"/>
      <c r="N11" s="274"/>
      <c r="O11" s="274"/>
      <c r="P11" s="125" t="s">
        <v>160</v>
      </c>
      <c r="Q11" s="126" t="s">
        <v>161</v>
      </c>
      <c r="R11" s="277"/>
    </row>
    <row r="12" spans="1:18" ht="15" customHeight="1">
      <c r="A12" s="113"/>
      <c r="B12" s="273"/>
      <c r="C12" s="127">
        <v>1</v>
      </c>
      <c r="D12" s="127">
        <v>2</v>
      </c>
      <c r="E12" s="127">
        <v>3</v>
      </c>
      <c r="F12" s="127">
        <v>4</v>
      </c>
      <c r="G12" s="127">
        <v>1</v>
      </c>
      <c r="H12" s="127">
        <v>2</v>
      </c>
      <c r="I12" s="127">
        <v>3</v>
      </c>
      <c r="J12" s="127">
        <v>4</v>
      </c>
      <c r="K12" s="275"/>
      <c r="L12" s="127">
        <v>1</v>
      </c>
      <c r="M12" s="127">
        <v>2</v>
      </c>
      <c r="N12" s="127">
        <v>3</v>
      </c>
      <c r="O12" s="127">
        <v>4</v>
      </c>
      <c r="P12" s="128" t="s">
        <v>162</v>
      </c>
      <c r="Q12" s="128" t="s">
        <v>162</v>
      </c>
      <c r="R12" s="277"/>
    </row>
    <row r="13" spans="1:19" ht="15" customHeight="1">
      <c r="A13" s="113"/>
      <c r="B13" s="129">
        <v>630</v>
      </c>
      <c r="C13" s="130" t="s">
        <v>137</v>
      </c>
      <c r="D13" s="131" t="s">
        <v>138</v>
      </c>
      <c r="E13" s="131" t="s">
        <v>139</v>
      </c>
      <c r="F13" s="132" t="s">
        <v>140</v>
      </c>
      <c r="G13" s="133" t="s">
        <v>163</v>
      </c>
      <c r="H13" s="131" t="s">
        <v>164</v>
      </c>
      <c r="I13" s="131">
        <v>1</v>
      </c>
      <c r="J13" s="134" t="s">
        <v>139</v>
      </c>
      <c r="K13" s="135">
        <v>1</v>
      </c>
      <c r="L13" s="133" t="s">
        <v>165</v>
      </c>
      <c r="M13" s="136" t="s">
        <v>166</v>
      </c>
      <c r="N13" s="136" t="s">
        <v>167</v>
      </c>
      <c r="O13" s="137" t="s">
        <v>138</v>
      </c>
      <c r="P13" s="138">
        <v>826.25</v>
      </c>
      <c r="Q13" s="138"/>
      <c r="R13" s="139" t="s">
        <v>168</v>
      </c>
      <c r="S13" s="110" t="s">
        <v>78</v>
      </c>
    </row>
    <row r="14" spans="1:18" ht="15" customHeight="1">
      <c r="A14" s="113"/>
      <c r="B14" s="129"/>
      <c r="C14" s="140"/>
      <c r="D14" s="141"/>
      <c r="E14" s="141"/>
      <c r="F14" s="142"/>
      <c r="G14" s="143"/>
      <c r="H14" s="141"/>
      <c r="I14" s="141"/>
      <c r="J14" s="144"/>
      <c r="K14" s="145"/>
      <c r="L14" s="143" t="s">
        <v>165</v>
      </c>
      <c r="M14" s="146" t="s">
        <v>167</v>
      </c>
      <c r="N14" s="146" t="s">
        <v>164</v>
      </c>
      <c r="O14" s="147" t="s">
        <v>138</v>
      </c>
      <c r="P14" s="138">
        <v>1170</v>
      </c>
      <c r="Q14" s="138"/>
      <c r="R14" s="148" t="s">
        <v>169</v>
      </c>
    </row>
    <row r="15" spans="1:18" ht="15" customHeight="1">
      <c r="A15" s="113"/>
      <c r="B15" s="129"/>
      <c r="C15" s="140"/>
      <c r="D15" s="141"/>
      <c r="E15" s="141"/>
      <c r="F15" s="142"/>
      <c r="G15" s="143"/>
      <c r="H15" s="141"/>
      <c r="I15" s="141"/>
      <c r="J15" s="144"/>
      <c r="K15" s="145"/>
      <c r="L15" s="143"/>
      <c r="M15" s="146"/>
      <c r="N15" s="146"/>
      <c r="O15" s="147"/>
      <c r="P15" s="138">
        <f>P13+P14</f>
        <v>1996.25</v>
      </c>
      <c r="Q15" s="138"/>
      <c r="R15" s="148"/>
    </row>
    <row r="16" spans="1:18" ht="15" customHeight="1">
      <c r="A16" s="113"/>
      <c r="B16" s="129">
        <v>600</v>
      </c>
      <c r="C16" s="149"/>
      <c r="D16" s="150"/>
      <c r="E16" s="150"/>
      <c r="F16" s="151"/>
      <c r="G16" s="149"/>
      <c r="H16" s="150"/>
      <c r="I16" s="150"/>
      <c r="J16" s="152"/>
      <c r="K16" s="153"/>
      <c r="L16" s="149" t="s">
        <v>138</v>
      </c>
      <c r="M16" s="150" t="s">
        <v>170</v>
      </c>
      <c r="N16" s="150" t="s">
        <v>138</v>
      </c>
      <c r="O16" s="154" t="s">
        <v>138</v>
      </c>
      <c r="P16" s="138"/>
      <c r="Q16" s="138">
        <f>P15/1000*8</f>
        <v>15.97</v>
      </c>
      <c r="R16" s="155" t="s">
        <v>171</v>
      </c>
    </row>
    <row r="17" spans="1:20" ht="15" customHeight="1">
      <c r="A17" s="113" t="s">
        <v>78</v>
      </c>
      <c r="B17" s="129">
        <v>600</v>
      </c>
      <c r="C17" s="149"/>
      <c r="D17" s="150"/>
      <c r="E17" s="150"/>
      <c r="F17" s="151"/>
      <c r="G17" s="149"/>
      <c r="H17" s="150"/>
      <c r="I17" s="150"/>
      <c r="J17" s="152"/>
      <c r="K17" s="153"/>
      <c r="L17" s="149" t="s">
        <v>172</v>
      </c>
      <c r="M17" s="150" t="s">
        <v>139</v>
      </c>
      <c r="N17" s="150" t="s">
        <v>139</v>
      </c>
      <c r="O17" s="154" t="s">
        <v>139</v>
      </c>
      <c r="P17" s="138"/>
      <c r="Q17" s="156">
        <v>171</v>
      </c>
      <c r="R17" s="155" t="s">
        <v>173</v>
      </c>
      <c r="T17" s="110" t="s">
        <v>78</v>
      </c>
    </row>
    <row r="18" spans="1:18" ht="15" customHeight="1">
      <c r="A18" s="113"/>
      <c r="B18" s="129">
        <v>325</v>
      </c>
      <c r="C18" s="157"/>
      <c r="D18" s="158"/>
      <c r="E18" s="158"/>
      <c r="F18" s="159"/>
      <c r="G18" s="157"/>
      <c r="H18" s="158"/>
      <c r="I18" s="158"/>
      <c r="J18" s="159"/>
      <c r="K18" s="160"/>
      <c r="L18" s="161" t="s">
        <v>138</v>
      </c>
      <c r="M18" s="162" t="s">
        <v>174</v>
      </c>
      <c r="N18" s="162" t="s">
        <v>164</v>
      </c>
      <c r="O18" s="163" t="s">
        <v>172</v>
      </c>
      <c r="P18" s="138"/>
      <c r="Q18" s="138">
        <f>P15-Q16-Q17</f>
        <v>1809.28</v>
      </c>
      <c r="R18" s="155" t="s">
        <v>175</v>
      </c>
    </row>
    <row r="19" spans="1:18" ht="15" customHeight="1">
      <c r="A19" s="113"/>
      <c r="B19" s="129">
        <v>830</v>
      </c>
      <c r="C19" s="164" t="s">
        <v>137</v>
      </c>
      <c r="D19" s="165" t="s">
        <v>138</v>
      </c>
      <c r="E19" s="165" t="s">
        <v>139</v>
      </c>
      <c r="F19" s="166" t="s">
        <v>140</v>
      </c>
      <c r="G19" s="167" t="s">
        <v>163</v>
      </c>
      <c r="H19" s="168" t="s">
        <v>164</v>
      </c>
      <c r="I19" s="168">
        <v>1</v>
      </c>
      <c r="J19" s="166" t="s">
        <v>139</v>
      </c>
      <c r="K19" s="169">
        <v>1</v>
      </c>
      <c r="L19" s="167" t="s">
        <v>165</v>
      </c>
      <c r="M19" s="168" t="s">
        <v>176</v>
      </c>
      <c r="N19" s="168" t="s">
        <v>167</v>
      </c>
      <c r="O19" s="170" t="s">
        <v>164</v>
      </c>
      <c r="P19" s="171">
        <f>P13</f>
        <v>826.25</v>
      </c>
      <c r="Q19" s="171"/>
      <c r="R19" s="172" t="s">
        <v>177</v>
      </c>
    </row>
    <row r="20" spans="1:18" ht="15" customHeight="1">
      <c r="A20" s="113"/>
      <c r="B20" s="278">
        <v>835</v>
      </c>
      <c r="C20" s="279"/>
      <c r="D20" s="280"/>
      <c r="E20" s="280"/>
      <c r="F20" s="281"/>
      <c r="G20" s="279"/>
      <c r="H20" s="280"/>
      <c r="I20" s="280"/>
      <c r="J20" s="281"/>
      <c r="K20" s="282"/>
      <c r="L20" s="283" t="s">
        <v>139</v>
      </c>
      <c r="M20" s="284" t="s">
        <v>139</v>
      </c>
      <c r="N20" s="284" t="s">
        <v>139</v>
      </c>
      <c r="O20" s="285">
        <v>0</v>
      </c>
      <c r="P20" s="286"/>
      <c r="Q20" s="287">
        <f>P19</f>
        <v>826.25</v>
      </c>
      <c r="R20" s="288" t="s">
        <v>178</v>
      </c>
    </row>
    <row r="21" spans="1:18" ht="15" customHeight="1">
      <c r="A21" s="113"/>
      <c r="B21" s="278"/>
      <c r="C21" s="279"/>
      <c r="D21" s="280"/>
      <c r="E21" s="280"/>
      <c r="F21" s="281"/>
      <c r="G21" s="279"/>
      <c r="H21" s="280"/>
      <c r="I21" s="280"/>
      <c r="J21" s="281"/>
      <c r="K21" s="282"/>
      <c r="L21" s="283"/>
      <c r="M21" s="284"/>
      <c r="N21" s="284"/>
      <c r="O21" s="285"/>
      <c r="P21" s="286"/>
      <c r="Q21" s="287"/>
      <c r="R21" s="288"/>
    </row>
    <row r="22" spans="1:18" ht="15" customHeight="1">
      <c r="A22" s="113"/>
      <c r="B22" s="289">
        <v>800</v>
      </c>
      <c r="C22" s="290"/>
      <c r="D22" s="291"/>
      <c r="E22" s="291"/>
      <c r="F22" s="292"/>
      <c r="G22" s="290"/>
      <c r="H22" s="291"/>
      <c r="I22" s="291"/>
      <c r="J22" s="292"/>
      <c r="K22" s="304"/>
      <c r="L22" s="305" t="s">
        <v>138</v>
      </c>
      <c r="M22" s="306" t="s">
        <v>170</v>
      </c>
      <c r="N22" s="306" t="s">
        <v>138</v>
      </c>
      <c r="O22" s="302" t="s">
        <v>138</v>
      </c>
      <c r="P22" s="303"/>
      <c r="Q22" s="293">
        <f>Q16+Q17</f>
        <v>186.97</v>
      </c>
      <c r="R22" s="294" t="s">
        <v>179</v>
      </c>
    </row>
    <row r="23" spans="1:18" ht="15" customHeight="1">
      <c r="A23" s="113"/>
      <c r="B23" s="289"/>
      <c r="C23" s="290"/>
      <c r="D23" s="291"/>
      <c r="E23" s="291"/>
      <c r="F23" s="292"/>
      <c r="G23" s="290"/>
      <c r="H23" s="291"/>
      <c r="I23" s="291"/>
      <c r="J23" s="292"/>
      <c r="K23" s="304"/>
      <c r="L23" s="305"/>
      <c r="M23" s="306"/>
      <c r="N23" s="306"/>
      <c r="O23" s="302"/>
      <c r="P23" s="303"/>
      <c r="Q23" s="293"/>
      <c r="R23" s="294"/>
    </row>
    <row r="24" spans="1:18" ht="15" customHeight="1">
      <c r="A24" s="113"/>
      <c r="B24" s="295">
        <v>805</v>
      </c>
      <c r="C24" s="296"/>
      <c r="D24" s="297"/>
      <c r="E24" s="297"/>
      <c r="F24" s="298"/>
      <c r="G24" s="296"/>
      <c r="H24" s="297"/>
      <c r="I24" s="297"/>
      <c r="J24" s="298"/>
      <c r="K24" s="299"/>
      <c r="L24" s="300" t="s">
        <v>139</v>
      </c>
      <c r="M24" s="301" t="s">
        <v>139</v>
      </c>
      <c r="N24" s="301" t="s">
        <v>139</v>
      </c>
      <c r="O24" s="309" t="s">
        <v>139</v>
      </c>
      <c r="P24" s="310">
        <f>Q16+Q17</f>
        <v>186.97</v>
      </c>
      <c r="Q24" s="311"/>
      <c r="R24" s="312" t="s">
        <v>180</v>
      </c>
    </row>
    <row r="25" spans="1:18" ht="15" customHeight="1">
      <c r="A25" s="113"/>
      <c r="B25" s="295"/>
      <c r="C25" s="296"/>
      <c r="D25" s="297"/>
      <c r="E25" s="297"/>
      <c r="F25" s="298"/>
      <c r="G25" s="296"/>
      <c r="H25" s="297"/>
      <c r="I25" s="297"/>
      <c r="J25" s="298"/>
      <c r="K25" s="299"/>
      <c r="L25" s="300"/>
      <c r="M25" s="301"/>
      <c r="N25" s="301"/>
      <c r="O25" s="309"/>
      <c r="P25" s="310"/>
      <c r="Q25" s="311"/>
      <c r="R25" s="312"/>
    </row>
    <row r="26" spans="1:19" ht="15" customHeight="1">
      <c r="A26" s="113"/>
      <c r="B26" s="313" t="s">
        <v>9</v>
      </c>
      <c r="C26" s="313"/>
      <c r="D26" s="313"/>
      <c r="E26" s="313"/>
      <c r="F26" s="313"/>
      <c r="G26" s="313"/>
      <c r="H26" s="313"/>
      <c r="I26" s="313"/>
      <c r="J26" s="313"/>
      <c r="K26" s="313"/>
      <c r="L26" s="313"/>
      <c r="M26" s="313"/>
      <c r="N26" s="313"/>
      <c r="O26" s="313"/>
      <c r="P26" s="173">
        <f>FLOOR(SUM(P15:P25),0.001)</f>
        <v>3009.4700000000003</v>
      </c>
      <c r="Q26" s="173">
        <f>FLOOR(SUM(Q13:Q25),0.001)</f>
        <v>3009.4700000000003</v>
      </c>
      <c r="R26" s="174"/>
      <c r="S26" s="175">
        <f>P26-Q26</f>
        <v>0</v>
      </c>
    </row>
    <row r="27" spans="1:18" s="177" customFormat="1" ht="15" customHeight="1">
      <c r="A27" s="176"/>
      <c r="B27" s="318" t="s">
        <v>181</v>
      </c>
      <c r="C27" s="318"/>
      <c r="D27" s="318"/>
      <c r="E27" s="318"/>
      <c r="F27" s="318"/>
      <c r="G27" s="318"/>
      <c r="H27" s="318"/>
      <c r="I27" s="318"/>
      <c r="J27" s="318"/>
      <c r="K27" s="318"/>
      <c r="L27" s="318"/>
      <c r="M27" s="318"/>
      <c r="N27" s="318"/>
      <c r="O27" s="318"/>
      <c r="P27" s="318"/>
      <c r="Q27" s="318"/>
      <c r="R27" s="318"/>
    </row>
    <row r="28" spans="1:18" ht="29.25" customHeight="1">
      <c r="A28" s="113"/>
      <c r="B28" s="319" t="s">
        <v>182</v>
      </c>
      <c r="C28" s="319"/>
      <c r="D28" s="307" t="s">
        <v>183</v>
      </c>
      <c r="E28" s="307"/>
      <c r="F28" s="307"/>
      <c r="G28" s="307" t="s">
        <v>184</v>
      </c>
      <c r="H28" s="307"/>
      <c r="I28" s="307"/>
      <c r="J28" s="307" t="s">
        <v>185</v>
      </c>
      <c r="K28" s="307"/>
      <c r="L28" s="307"/>
      <c r="M28" s="307" t="s">
        <v>186</v>
      </c>
      <c r="N28" s="307"/>
      <c r="O28" s="307"/>
      <c r="P28" s="128" t="s">
        <v>187</v>
      </c>
      <c r="Q28" s="308" t="s">
        <v>188</v>
      </c>
      <c r="R28" s="308"/>
    </row>
    <row r="29" spans="1:18" ht="15" customHeight="1">
      <c r="A29" s="113"/>
      <c r="B29" s="326"/>
      <c r="C29" s="326"/>
      <c r="D29" s="314">
        <f>P15</f>
        <v>1996.25</v>
      </c>
      <c r="E29" s="314"/>
      <c r="F29" s="314"/>
      <c r="G29" s="315">
        <v>0</v>
      </c>
      <c r="H29" s="315"/>
      <c r="I29" s="315"/>
      <c r="J29" s="314">
        <f>Q16+Q17</f>
        <v>186.97</v>
      </c>
      <c r="K29" s="314"/>
      <c r="L29" s="314"/>
      <c r="M29" s="316">
        <f>D29-J29</f>
        <v>1809.28</v>
      </c>
      <c r="N29" s="316"/>
      <c r="O29" s="316"/>
      <c r="P29" s="317"/>
      <c r="Q29" s="308">
        <f ca="1">TODAY()</f>
        <v>43987</v>
      </c>
      <c r="R29" s="308"/>
    </row>
    <row r="30" spans="1:18" ht="15" customHeight="1">
      <c r="A30" s="113"/>
      <c r="B30" s="326"/>
      <c r="C30" s="326"/>
      <c r="D30" s="314"/>
      <c r="E30" s="314"/>
      <c r="F30" s="314"/>
      <c r="G30" s="315"/>
      <c r="H30" s="315"/>
      <c r="I30" s="315"/>
      <c r="J30" s="314"/>
      <c r="K30" s="314"/>
      <c r="L30" s="314"/>
      <c r="M30" s="316"/>
      <c r="N30" s="316"/>
      <c r="O30" s="316"/>
      <c r="P30" s="317"/>
      <c r="Q30" s="320"/>
      <c r="R30" s="320"/>
    </row>
    <row r="31" spans="1:18" ht="22.5" customHeight="1">
      <c r="A31" s="113"/>
      <c r="B31" s="178"/>
      <c r="C31" s="179"/>
      <c r="D31" s="180"/>
      <c r="E31" s="180"/>
      <c r="F31" s="180"/>
      <c r="G31" s="181"/>
      <c r="H31" s="181"/>
      <c r="I31" s="181"/>
      <c r="J31" s="180"/>
      <c r="K31" s="180"/>
      <c r="L31" s="180"/>
      <c r="M31" s="181"/>
      <c r="N31" s="181"/>
      <c r="O31" s="181"/>
      <c r="P31" s="182"/>
      <c r="Q31" s="183"/>
      <c r="R31" s="184"/>
    </row>
    <row r="32" spans="1:18" ht="21" customHeight="1">
      <c r="A32" s="113"/>
      <c r="B32" s="178"/>
      <c r="C32" s="179"/>
      <c r="D32" s="180"/>
      <c r="E32" s="180"/>
      <c r="F32" s="180"/>
      <c r="G32" s="181"/>
      <c r="H32" s="181"/>
      <c r="I32" s="181"/>
      <c r="J32" s="180"/>
      <c r="K32" s="180"/>
      <c r="L32" s="180"/>
      <c r="M32" s="181"/>
      <c r="N32" s="181"/>
      <c r="O32" s="181"/>
      <c r="P32" s="182"/>
      <c r="Q32" s="320" t="s">
        <v>189</v>
      </c>
      <c r="R32" s="320"/>
    </row>
    <row r="33" spans="1:18" ht="15" customHeight="1">
      <c r="A33" s="113"/>
      <c r="B33" s="321" t="s">
        <v>190</v>
      </c>
      <c r="C33" s="321"/>
      <c r="D33" s="321"/>
      <c r="E33" s="321"/>
      <c r="F33" s="321"/>
      <c r="G33" s="321"/>
      <c r="H33" s="321"/>
      <c r="I33" s="321"/>
      <c r="J33" s="321"/>
      <c r="K33" s="321"/>
      <c r="L33" s="321"/>
      <c r="M33" s="321"/>
      <c r="N33" s="321"/>
      <c r="O33" s="321"/>
      <c r="P33" s="321"/>
      <c r="Q33" s="322" t="s">
        <v>191</v>
      </c>
      <c r="R33" s="322"/>
    </row>
    <row r="34" spans="1:18" ht="15" customHeight="1">
      <c r="A34" s="113"/>
      <c r="B34" s="323" t="s">
        <v>192</v>
      </c>
      <c r="C34" s="323"/>
      <c r="D34" s="323"/>
      <c r="E34" s="324" t="s">
        <v>193</v>
      </c>
      <c r="F34" s="324"/>
      <c r="G34" s="324"/>
      <c r="H34" s="324" t="s">
        <v>194</v>
      </c>
      <c r="I34" s="324"/>
      <c r="J34" s="324"/>
      <c r="K34" s="324"/>
      <c r="L34" s="325" t="s">
        <v>195</v>
      </c>
      <c r="M34" s="325"/>
      <c r="N34" s="325"/>
      <c r="O34" s="325"/>
      <c r="P34" s="325"/>
      <c r="Q34" s="325"/>
      <c r="R34" s="325"/>
    </row>
    <row r="35" spans="1:18" ht="15" customHeight="1">
      <c r="A35" s="113"/>
      <c r="B35" s="327"/>
      <c r="C35" s="327"/>
      <c r="D35" s="327"/>
      <c r="E35" s="317"/>
      <c r="F35" s="317"/>
      <c r="G35" s="317"/>
      <c r="H35" s="317"/>
      <c r="I35" s="317"/>
      <c r="J35" s="317"/>
      <c r="K35" s="317"/>
      <c r="L35" s="328" t="s">
        <v>196</v>
      </c>
      <c r="M35" s="328"/>
      <c r="N35" s="328"/>
      <c r="O35" s="328"/>
      <c r="P35" s="328"/>
      <c r="Q35" s="328"/>
      <c r="R35" s="328"/>
    </row>
    <row r="36" spans="1:18" ht="15" customHeight="1">
      <c r="A36" s="113"/>
      <c r="B36" s="327"/>
      <c r="C36" s="327"/>
      <c r="D36" s="327"/>
      <c r="E36" s="317"/>
      <c r="F36" s="317"/>
      <c r="G36" s="317"/>
      <c r="H36" s="317"/>
      <c r="I36" s="317"/>
      <c r="J36" s="317"/>
      <c r="K36" s="317"/>
      <c r="L36" s="328" t="s">
        <v>197</v>
      </c>
      <c r="M36" s="328"/>
      <c r="N36" s="328"/>
      <c r="O36" s="328"/>
      <c r="P36" s="328"/>
      <c r="Q36" s="328"/>
      <c r="R36" s="328"/>
    </row>
    <row r="37" spans="1:18" ht="15" customHeight="1">
      <c r="A37" s="113"/>
      <c r="B37" s="327"/>
      <c r="C37" s="327"/>
      <c r="D37" s="327"/>
      <c r="E37" s="317"/>
      <c r="F37" s="317"/>
      <c r="G37" s="317"/>
      <c r="H37" s="317"/>
      <c r="I37" s="317"/>
      <c r="J37" s="317"/>
      <c r="K37" s="317"/>
      <c r="L37" s="329" t="s">
        <v>198</v>
      </c>
      <c r="M37" s="329"/>
      <c r="N37" s="329"/>
      <c r="O37" s="329"/>
      <c r="P37" s="329"/>
      <c r="Q37" s="329"/>
      <c r="R37" s="329"/>
    </row>
    <row r="38" spans="1:18" ht="15" customHeight="1">
      <c r="A38" s="113"/>
      <c r="B38" s="327"/>
      <c r="C38" s="327"/>
      <c r="D38" s="327"/>
      <c r="E38" s="317"/>
      <c r="F38" s="317"/>
      <c r="G38" s="317"/>
      <c r="H38" s="317"/>
      <c r="I38" s="317"/>
      <c r="J38" s="317"/>
      <c r="K38" s="317"/>
      <c r="L38" s="330" t="s">
        <v>199</v>
      </c>
      <c r="M38" s="330"/>
      <c r="N38" s="330"/>
      <c r="O38" s="330"/>
      <c r="P38" s="330"/>
      <c r="Q38" s="330"/>
      <c r="R38" s="330"/>
    </row>
    <row r="39" spans="1:18" ht="15" customHeight="1">
      <c r="A39" s="113"/>
      <c r="B39" s="331" t="s">
        <v>200</v>
      </c>
      <c r="C39" s="331"/>
      <c r="D39" s="331"/>
      <c r="E39" s="331"/>
      <c r="F39" s="331"/>
      <c r="G39" s="331"/>
      <c r="H39" s="331"/>
      <c r="I39" s="331"/>
      <c r="J39" s="331"/>
      <c r="K39" s="331"/>
      <c r="L39" s="332" t="s">
        <v>201</v>
      </c>
      <c r="M39" s="332"/>
      <c r="N39" s="332"/>
      <c r="O39" s="332"/>
      <c r="P39" s="332"/>
      <c r="Q39" s="332"/>
      <c r="R39" s="332"/>
    </row>
    <row r="40" spans="1:18" ht="15" customHeight="1">
      <c r="A40" s="113"/>
      <c r="B40" s="333" t="s">
        <v>202</v>
      </c>
      <c r="C40" s="333"/>
      <c r="D40" s="334" t="s">
        <v>203</v>
      </c>
      <c r="E40" s="334"/>
      <c r="F40" s="324" t="s">
        <v>204</v>
      </c>
      <c r="G40" s="324"/>
      <c r="H40" s="324"/>
      <c r="I40" s="324" t="s">
        <v>205</v>
      </c>
      <c r="J40" s="324"/>
      <c r="K40" s="324"/>
      <c r="L40" s="332" t="s">
        <v>78</v>
      </c>
      <c r="M40" s="332"/>
      <c r="N40" s="332"/>
      <c r="O40" s="332"/>
      <c r="P40" s="332"/>
      <c r="Q40" s="332"/>
      <c r="R40" s="332"/>
    </row>
    <row r="41" spans="1:18" ht="15" customHeight="1">
      <c r="A41" s="113"/>
      <c r="B41" s="335" t="s">
        <v>78</v>
      </c>
      <c r="C41" s="335"/>
      <c r="D41" s="335"/>
      <c r="E41" s="335"/>
      <c r="F41" s="335"/>
      <c r="G41" s="335"/>
      <c r="H41" s="335"/>
      <c r="I41" s="335"/>
      <c r="J41" s="335"/>
      <c r="K41" s="335"/>
      <c r="L41" s="335"/>
      <c r="M41" s="335"/>
      <c r="N41" s="335"/>
      <c r="O41" s="335"/>
      <c r="P41" s="335"/>
      <c r="Q41" s="335"/>
      <c r="R41" s="335"/>
    </row>
    <row r="42" spans="1:18" ht="21.75" customHeight="1">
      <c r="A42" s="113"/>
      <c r="B42" s="336"/>
      <c r="C42" s="336"/>
      <c r="D42" s="336"/>
      <c r="E42" s="336"/>
      <c r="F42" s="336"/>
      <c r="G42" s="336"/>
      <c r="H42" s="336"/>
      <c r="I42" s="336"/>
      <c r="J42" s="337" t="s">
        <v>206</v>
      </c>
      <c r="K42" s="337"/>
      <c r="L42" s="337"/>
      <c r="M42" s="337"/>
      <c r="N42" s="337"/>
      <c r="O42" s="337"/>
      <c r="P42" s="337"/>
      <c r="Q42" s="338" t="s">
        <v>207</v>
      </c>
      <c r="R42" s="338"/>
    </row>
    <row r="43" spans="1:18" ht="20.25" customHeight="1">
      <c r="A43" s="113"/>
      <c r="B43" s="339"/>
      <c r="C43" s="339"/>
      <c r="D43" s="339"/>
      <c r="E43" s="339"/>
      <c r="F43" s="339"/>
      <c r="G43" s="339"/>
      <c r="H43" s="339"/>
      <c r="I43" s="339"/>
      <c r="J43" s="340">
        <f>Q29</f>
        <v>43987</v>
      </c>
      <c r="K43" s="340"/>
      <c r="L43" s="340"/>
      <c r="M43" s="340"/>
      <c r="N43" s="340"/>
      <c r="O43" s="340"/>
      <c r="P43" s="340"/>
      <c r="Q43" s="341">
        <f>Q29</f>
        <v>43987</v>
      </c>
      <c r="R43" s="341"/>
    </row>
    <row r="44" spans="1:18" ht="21.75" customHeight="1">
      <c r="A44" s="113"/>
      <c r="B44" s="342"/>
      <c r="C44" s="342"/>
      <c r="D44" s="342"/>
      <c r="E44" s="342"/>
      <c r="F44" s="342"/>
      <c r="G44" s="342"/>
      <c r="H44" s="342"/>
      <c r="I44" s="342"/>
      <c r="J44" s="343" t="s">
        <v>208</v>
      </c>
      <c r="K44" s="343"/>
      <c r="L44" s="343"/>
      <c r="M44" s="343"/>
      <c r="N44" s="343"/>
      <c r="O44" s="343"/>
      <c r="P44" s="343"/>
      <c r="Q44" s="344" t="s">
        <v>209</v>
      </c>
      <c r="R44" s="344"/>
    </row>
    <row r="45" spans="1:18" ht="24.75" customHeight="1">
      <c r="A45" s="113"/>
      <c r="B45" s="345"/>
      <c r="C45" s="345"/>
      <c r="D45" s="345"/>
      <c r="E45" s="345"/>
      <c r="F45" s="345"/>
      <c r="G45" s="345"/>
      <c r="H45" s="345"/>
      <c r="I45" s="345"/>
      <c r="J45" s="346" t="s">
        <v>78</v>
      </c>
      <c r="K45" s="346"/>
      <c r="L45" s="346"/>
      <c r="M45" s="346"/>
      <c r="N45" s="346"/>
      <c r="O45" s="346"/>
      <c r="P45" s="346"/>
      <c r="Q45" s="347"/>
      <c r="R45" s="347"/>
    </row>
    <row r="46" spans="1:18" ht="24" customHeight="1">
      <c r="A46" s="113"/>
      <c r="B46" s="348"/>
      <c r="C46" s="348"/>
      <c r="D46" s="348"/>
      <c r="E46" s="348"/>
      <c r="F46" s="348"/>
      <c r="G46" s="348"/>
      <c r="H46" s="348"/>
      <c r="I46" s="348"/>
      <c r="J46" s="349"/>
      <c r="K46" s="349"/>
      <c r="L46" s="349"/>
      <c r="M46" s="349"/>
      <c r="N46" s="349"/>
      <c r="O46" s="349"/>
      <c r="P46" s="349"/>
      <c r="Q46" s="350"/>
      <c r="R46" s="350"/>
    </row>
    <row r="47" spans="1:18" ht="12.75">
      <c r="A47" s="113"/>
      <c r="B47" s="348"/>
      <c r="C47" s="348"/>
      <c r="D47" s="348"/>
      <c r="E47" s="348"/>
      <c r="F47" s="348"/>
      <c r="G47" s="348"/>
      <c r="H47" s="348"/>
      <c r="I47" s="348"/>
      <c r="J47" s="349" t="s">
        <v>210</v>
      </c>
      <c r="K47" s="349"/>
      <c r="L47" s="349"/>
      <c r="M47" s="349"/>
      <c r="N47" s="349"/>
      <c r="O47" s="349"/>
      <c r="P47" s="349"/>
      <c r="Q47" s="350"/>
      <c r="R47" s="350"/>
    </row>
    <row r="48" spans="1:18" ht="12.75">
      <c r="A48" s="113"/>
      <c r="B48" s="355"/>
      <c r="C48" s="355"/>
      <c r="D48" s="355"/>
      <c r="E48" s="355"/>
      <c r="F48" s="355"/>
      <c r="G48" s="355"/>
      <c r="H48" s="355"/>
      <c r="I48" s="355"/>
      <c r="J48" s="343" t="s">
        <v>211</v>
      </c>
      <c r="K48" s="343"/>
      <c r="L48" s="343"/>
      <c r="M48" s="343"/>
      <c r="N48" s="343"/>
      <c r="O48" s="343"/>
      <c r="P48" s="343"/>
      <c r="Q48" s="356"/>
      <c r="R48" s="356"/>
    </row>
    <row r="49" spans="1:18" ht="12.75">
      <c r="A49" s="113"/>
      <c r="B49" s="357"/>
      <c r="C49" s="357"/>
      <c r="D49" s="357"/>
      <c r="E49" s="357"/>
      <c r="F49" s="357"/>
      <c r="G49" s="357"/>
      <c r="H49" s="357"/>
      <c r="I49" s="357"/>
      <c r="J49" s="358" t="s">
        <v>78</v>
      </c>
      <c r="K49" s="358"/>
      <c r="L49" s="358"/>
      <c r="M49" s="358"/>
      <c r="N49" s="358"/>
      <c r="O49" s="358"/>
      <c r="P49" s="358"/>
      <c r="Q49" s="359"/>
      <c r="R49" s="359"/>
    </row>
    <row r="50" spans="1:18" s="177" customFormat="1" ht="15">
      <c r="A50" s="176"/>
      <c r="B50" s="351" t="s">
        <v>212</v>
      </c>
      <c r="C50" s="351"/>
      <c r="D50" s="351"/>
      <c r="E50" s="351"/>
      <c r="F50" s="351"/>
      <c r="G50" s="351"/>
      <c r="H50" s="351"/>
      <c r="I50" s="351"/>
      <c r="J50" s="351"/>
      <c r="K50" s="351"/>
      <c r="L50" s="351"/>
      <c r="M50" s="351"/>
      <c r="N50" s="351"/>
      <c r="O50" s="351"/>
      <c r="P50" s="351"/>
      <c r="Q50" s="352" t="s">
        <v>78</v>
      </c>
      <c r="R50" s="352"/>
    </row>
    <row r="51" spans="1:18" ht="12.75">
      <c r="A51" s="113"/>
      <c r="B51" s="353" t="s">
        <v>213</v>
      </c>
      <c r="C51" s="353"/>
      <c r="D51" s="353"/>
      <c r="E51" s="353"/>
      <c r="F51" s="353"/>
      <c r="G51" s="353"/>
      <c r="H51" s="353"/>
      <c r="I51" s="353"/>
      <c r="J51" s="353"/>
      <c r="K51" s="353"/>
      <c r="L51" s="353"/>
      <c r="M51" s="353"/>
      <c r="N51" s="353"/>
      <c r="O51" s="353"/>
      <c r="P51" s="353"/>
      <c r="Q51" s="354"/>
      <c r="R51" s="354"/>
    </row>
    <row r="52" spans="1:18" ht="12.75">
      <c r="A52" s="113"/>
      <c r="B52" s="185"/>
      <c r="C52" s="185"/>
      <c r="D52" s="185"/>
      <c r="E52" s="185"/>
      <c r="F52" s="185"/>
      <c r="G52" s="185"/>
      <c r="H52" s="185"/>
      <c r="I52" s="185"/>
      <c r="J52" s="185"/>
      <c r="K52" s="185"/>
      <c r="L52" s="185"/>
      <c r="M52" s="185"/>
      <c r="N52" s="185"/>
      <c r="O52" s="185"/>
      <c r="P52" s="186"/>
      <c r="Q52" s="186"/>
      <c r="R52" s="185"/>
    </row>
    <row r="53" spans="1:18" ht="12.75">
      <c r="A53" s="113"/>
      <c r="B53" s="185"/>
      <c r="C53" s="185"/>
      <c r="D53" s="185"/>
      <c r="E53" s="185"/>
      <c r="F53" s="187"/>
      <c r="G53" s="185"/>
      <c r="H53" s="185"/>
      <c r="I53" s="185"/>
      <c r="J53" s="185"/>
      <c r="K53" s="185"/>
      <c r="L53" s="185"/>
      <c r="M53" s="185"/>
      <c r="N53" s="185"/>
      <c r="O53" s="185"/>
      <c r="P53" s="186"/>
      <c r="Q53" s="186"/>
      <c r="R53" s="185"/>
    </row>
    <row r="54" spans="1:18" ht="12.75">
      <c r="A54" s="113"/>
      <c r="B54" s="113"/>
      <c r="C54" s="113"/>
      <c r="D54" s="113"/>
      <c r="E54" s="113"/>
      <c r="F54" s="113"/>
      <c r="G54" s="113"/>
      <c r="H54" s="113"/>
      <c r="I54" s="113"/>
      <c r="J54" s="113"/>
      <c r="K54" s="113"/>
      <c r="L54" s="113"/>
      <c r="M54" s="113"/>
      <c r="N54" s="113"/>
      <c r="O54" s="113"/>
      <c r="P54" s="113"/>
      <c r="Q54" s="113"/>
      <c r="R54" s="113"/>
    </row>
    <row r="55" spans="1:18" ht="12.75">
      <c r="A55" s="113"/>
      <c r="B55" s="113"/>
      <c r="C55" s="113"/>
      <c r="D55" s="113"/>
      <c r="E55" s="113"/>
      <c r="F55" s="113"/>
      <c r="G55" s="113"/>
      <c r="H55" s="113"/>
      <c r="I55" s="113"/>
      <c r="J55" s="113"/>
      <c r="K55" s="113"/>
      <c r="L55" s="113"/>
      <c r="M55" s="113"/>
      <c r="N55" s="113"/>
      <c r="O55" s="113"/>
      <c r="P55" s="113"/>
      <c r="Q55" s="113"/>
      <c r="R55" s="113"/>
    </row>
    <row r="56" spans="1:18" ht="12.75">
      <c r="A56" s="113"/>
      <c r="B56" s="113"/>
      <c r="C56" s="113"/>
      <c r="D56" s="113"/>
      <c r="E56" s="113"/>
      <c r="F56" s="113"/>
      <c r="G56" s="113"/>
      <c r="H56" s="113"/>
      <c r="I56" s="113"/>
      <c r="J56" s="113"/>
      <c r="K56" s="113"/>
      <c r="L56" s="113"/>
      <c r="M56" s="113"/>
      <c r="N56" s="113"/>
      <c r="O56" s="113"/>
      <c r="P56" s="113"/>
      <c r="Q56" s="113"/>
      <c r="R56" s="113"/>
    </row>
    <row r="57" spans="1:18" ht="12.75">
      <c r="A57" s="113"/>
      <c r="B57" s="113"/>
      <c r="C57" s="113"/>
      <c r="D57" s="113"/>
      <c r="E57" s="113"/>
      <c r="F57" s="113"/>
      <c r="G57" s="113"/>
      <c r="H57" s="113"/>
      <c r="I57" s="113"/>
      <c r="J57" s="113"/>
      <c r="K57" s="113"/>
      <c r="L57" s="113"/>
      <c r="M57" s="113"/>
      <c r="N57" s="113"/>
      <c r="O57" s="113"/>
      <c r="P57" s="113"/>
      <c r="Q57" s="113"/>
      <c r="R57" s="113"/>
    </row>
    <row r="58" spans="1:18" ht="12.75">
      <c r="A58" s="113"/>
      <c r="B58" s="113"/>
      <c r="C58" s="113"/>
      <c r="D58" s="113"/>
      <c r="E58" s="113"/>
      <c r="F58" s="113"/>
      <c r="G58" s="113"/>
      <c r="H58" s="113"/>
      <c r="I58" s="113"/>
      <c r="J58" s="113"/>
      <c r="K58" s="113"/>
      <c r="L58" s="113"/>
      <c r="M58" s="113"/>
      <c r="N58" s="113"/>
      <c r="O58" s="113"/>
      <c r="P58" s="113"/>
      <c r="Q58" s="113"/>
      <c r="R58" s="113"/>
    </row>
    <row r="59" spans="1:18" ht="12.75">
      <c r="A59" s="113"/>
      <c r="B59" s="113"/>
      <c r="C59" s="113"/>
      <c r="D59" s="113"/>
      <c r="E59" s="113"/>
      <c r="F59" s="113"/>
      <c r="G59" s="113"/>
      <c r="H59" s="113"/>
      <c r="I59" s="113"/>
      <c r="J59" s="113"/>
      <c r="K59" s="113"/>
      <c r="L59" s="113"/>
      <c r="M59" s="113"/>
      <c r="N59" s="113"/>
      <c r="O59" s="113"/>
      <c r="P59" s="113"/>
      <c r="Q59" s="113"/>
      <c r="R59" s="113"/>
    </row>
    <row r="60" spans="1:18" ht="12.75">
      <c r="A60" s="113"/>
      <c r="B60" s="113"/>
      <c r="C60" s="113"/>
      <c r="D60" s="113"/>
      <c r="E60" s="113"/>
      <c r="F60" s="113"/>
      <c r="G60" s="113"/>
      <c r="H60" s="113"/>
      <c r="I60" s="113"/>
      <c r="J60" s="113"/>
      <c r="K60" s="113"/>
      <c r="L60" s="113"/>
      <c r="M60" s="113"/>
      <c r="N60" s="113"/>
      <c r="O60" s="113"/>
      <c r="P60" s="113"/>
      <c r="Q60" s="113"/>
      <c r="R60" s="113"/>
    </row>
    <row r="61" spans="1:18" ht="12.75">
      <c r="A61" s="113"/>
      <c r="B61" s="113"/>
      <c r="C61" s="113"/>
      <c r="D61" s="113"/>
      <c r="E61" s="113"/>
      <c r="F61" s="113"/>
      <c r="G61" s="113"/>
      <c r="H61" s="113"/>
      <c r="I61" s="113"/>
      <c r="J61" s="113"/>
      <c r="K61" s="113"/>
      <c r="L61" s="113"/>
      <c r="M61" s="113"/>
      <c r="N61" s="113"/>
      <c r="O61" s="113"/>
      <c r="P61" s="113"/>
      <c r="Q61" s="113"/>
      <c r="R61" s="113"/>
    </row>
    <row r="62" spans="1:18" ht="12.75">
      <c r="A62" s="113"/>
      <c r="B62" s="113"/>
      <c r="C62" s="113"/>
      <c r="D62" s="113"/>
      <c r="E62" s="113"/>
      <c r="F62" s="113"/>
      <c r="G62" s="113"/>
      <c r="H62" s="113"/>
      <c r="I62" s="113"/>
      <c r="J62" s="113"/>
      <c r="K62" s="113"/>
      <c r="L62" s="113"/>
      <c r="M62" s="113"/>
      <c r="N62" s="113"/>
      <c r="O62" s="113"/>
      <c r="P62" s="113"/>
      <c r="Q62" s="113"/>
      <c r="R62" s="113"/>
    </row>
    <row r="63" spans="1:18" ht="12.75">
      <c r="A63" s="113"/>
      <c r="B63" s="113"/>
      <c r="C63" s="113"/>
      <c r="D63" s="113"/>
      <c r="E63" s="113"/>
      <c r="F63" s="113"/>
      <c r="G63" s="113"/>
      <c r="H63" s="113"/>
      <c r="I63" s="113"/>
      <c r="J63" s="113"/>
      <c r="K63" s="113"/>
      <c r="L63" s="113"/>
      <c r="M63" s="113"/>
      <c r="N63" s="113"/>
      <c r="O63" s="113"/>
      <c r="P63" s="113"/>
      <c r="Q63" s="113"/>
      <c r="R63" s="113"/>
    </row>
    <row r="64" spans="1:18" ht="12.75">
      <c r="A64" s="113"/>
      <c r="B64" s="113"/>
      <c r="C64" s="113"/>
      <c r="D64" s="113"/>
      <c r="E64" s="113"/>
      <c r="F64" s="113"/>
      <c r="G64" s="113"/>
      <c r="H64" s="113"/>
      <c r="I64" s="113"/>
      <c r="J64" s="113"/>
      <c r="K64" s="113"/>
      <c r="L64" s="113"/>
      <c r="M64" s="113"/>
      <c r="N64" s="113"/>
      <c r="O64" s="113"/>
      <c r="P64" s="113"/>
      <c r="Q64" s="113"/>
      <c r="R64" s="113"/>
    </row>
    <row r="65" spans="1:18" ht="12.75">
      <c r="A65" s="113"/>
      <c r="B65" s="113"/>
      <c r="C65" s="113"/>
      <c r="D65" s="113"/>
      <c r="E65" s="113"/>
      <c r="F65" s="113"/>
      <c r="G65" s="113"/>
      <c r="H65" s="113"/>
      <c r="I65" s="113"/>
      <c r="J65" s="113"/>
      <c r="K65" s="113"/>
      <c r="L65" s="113"/>
      <c r="M65" s="113"/>
      <c r="N65" s="113"/>
      <c r="O65" s="113"/>
      <c r="P65" s="113"/>
      <c r="Q65" s="113"/>
      <c r="R65" s="113"/>
    </row>
    <row r="66" spans="1:18" ht="12.75">
      <c r="A66" s="113"/>
      <c r="B66" s="113"/>
      <c r="C66" s="113"/>
      <c r="D66" s="113"/>
      <c r="E66" s="113"/>
      <c r="F66" s="113"/>
      <c r="G66" s="113"/>
      <c r="H66" s="113"/>
      <c r="I66" s="113"/>
      <c r="J66" s="113"/>
      <c r="K66" s="113"/>
      <c r="L66" s="113"/>
      <c r="M66" s="113"/>
      <c r="N66" s="113"/>
      <c r="O66" s="113"/>
      <c r="P66" s="113"/>
      <c r="Q66" s="113"/>
      <c r="R66" s="113"/>
    </row>
    <row r="67" spans="1:18" ht="12.75">
      <c r="A67" s="113"/>
      <c r="B67" s="113"/>
      <c r="C67" s="113"/>
      <c r="D67" s="113"/>
      <c r="E67" s="113"/>
      <c r="F67" s="113"/>
      <c r="G67" s="113"/>
      <c r="H67" s="113"/>
      <c r="I67" s="113"/>
      <c r="J67" s="113"/>
      <c r="K67" s="113"/>
      <c r="L67" s="113"/>
      <c r="M67" s="113"/>
      <c r="N67" s="113"/>
      <c r="O67" s="113"/>
      <c r="P67" s="113"/>
      <c r="Q67" s="113"/>
      <c r="R67" s="113"/>
    </row>
    <row r="68" spans="1:18" ht="12.75">
      <c r="A68" s="113"/>
      <c r="B68" s="113"/>
      <c r="C68" s="113"/>
      <c r="D68" s="113"/>
      <c r="E68" s="113"/>
      <c r="F68" s="113"/>
      <c r="G68" s="113"/>
      <c r="H68" s="113"/>
      <c r="I68" s="113"/>
      <c r="J68" s="113"/>
      <c r="K68" s="113"/>
      <c r="L68" s="113"/>
      <c r="M68" s="113"/>
      <c r="N68" s="113"/>
      <c r="O68" s="113"/>
      <c r="P68" s="113"/>
      <c r="Q68" s="113"/>
      <c r="R68" s="113"/>
    </row>
    <row r="69" spans="1:18" ht="12.75">
      <c r="A69" s="113"/>
      <c r="B69" s="113"/>
      <c r="C69" s="113"/>
      <c r="D69" s="113"/>
      <c r="E69" s="113"/>
      <c r="F69" s="113"/>
      <c r="G69" s="113"/>
      <c r="H69" s="113"/>
      <c r="I69" s="113"/>
      <c r="J69" s="113"/>
      <c r="K69" s="113"/>
      <c r="L69" s="113"/>
      <c r="M69" s="113"/>
      <c r="N69" s="113"/>
      <c r="O69" s="113"/>
      <c r="P69" s="113"/>
      <c r="Q69" s="113"/>
      <c r="R69" s="113"/>
    </row>
    <row r="70" spans="1:18" ht="12.75">
      <c r="A70" s="113"/>
      <c r="B70" s="113"/>
      <c r="C70" s="113"/>
      <c r="D70" s="113"/>
      <c r="E70" s="113"/>
      <c r="F70" s="113"/>
      <c r="G70" s="113"/>
      <c r="H70" s="113"/>
      <c r="I70" s="113"/>
      <c r="J70" s="113"/>
      <c r="K70" s="113"/>
      <c r="L70" s="113"/>
      <c r="M70" s="113"/>
      <c r="N70" s="113"/>
      <c r="O70" s="113"/>
      <c r="P70" s="113"/>
      <c r="Q70" s="113"/>
      <c r="R70" s="113"/>
    </row>
    <row r="71" spans="1:18" ht="12.75">
      <c r="A71" s="113"/>
      <c r="B71" s="113"/>
      <c r="C71" s="113"/>
      <c r="D71" s="113"/>
      <c r="E71" s="113"/>
      <c r="F71" s="113"/>
      <c r="G71" s="113"/>
      <c r="H71" s="113"/>
      <c r="I71" s="113"/>
      <c r="J71" s="113"/>
      <c r="K71" s="113"/>
      <c r="L71" s="113"/>
      <c r="M71" s="113"/>
      <c r="N71" s="113"/>
      <c r="O71" s="113"/>
      <c r="P71" s="113"/>
      <c r="Q71" s="113"/>
      <c r="R71" s="113"/>
    </row>
  </sheetData>
  <sheetProtection selectLockedCells="1" selectUnlockedCells="1"/>
  <mergeCells count="149">
    <mergeCell ref="B50:P50"/>
    <mergeCell ref="Q50:R50"/>
    <mergeCell ref="B51:P51"/>
    <mergeCell ref="Q51:R51"/>
    <mergeCell ref="B48:I48"/>
    <mergeCell ref="J48:P48"/>
    <mergeCell ref="Q48:R48"/>
    <mergeCell ref="B49:I49"/>
    <mergeCell ref="J49:P49"/>
    <mergeCell ref="Q49:R49"/>
    <mergeCell ref="B46:I46"/>
    <mergeCell ref="J46:P46"/>
    <mergeCell ref="Q46:R46"/>
    <mergeCell ref="B47:I47"/>
    <mergeCell ref="J47:P47"/>
    <mergeCell ref="Q47:R47"/>
    <mergeCell ref="B44:I44"/>
    <mergeCell ref="J44:P44"/>
    <mergeCell ref="Q44:R44"/>
    <mergeCell ref="B45:I45"/>
    <mergeCell ref="J45:P45"/>
    <mergeCell ref="Q45:R45"/>
    <mergeCell ref="B41:R41"/>
    <mergeCell ref="B42:I42"/>
    <mergeCell ref="J42:P42"/>
    <mergeCell ref="Q42:R42"/>
    <mergeCell ref="B43:I43"/>
    <mergeCell ref="J43:P43"/>
    <mergeCell ref="Q43:R43"/>
    <mergeCell ref="B39:K39"/>
    <mergeCell ref="L39:R39"/>
    <mergeCell ref="B40:C40"/>
    <mergeCell ref="D40:E40"/>
    <mergeCell ref="F40:H40"/>
    <mergeCell ref="I40:K40"/>
    <mergeCell ref="L40:R40"/>
    <mergeCell ref="B35:D38"/>
    <mergeCell ref="E35:G38"/>
    <mergeCell ref="H35:K38"/>
    <mergeCell ref="L35:R35"/>
    <mergeCell ref="L36:R36"/>
    <mergeCell ref="L37:R37"/>
    <mergeCell ref="L38:R38"/>
    <mergeCell ref="Q29:R29"/>
    <mergeCell ref="Q30:R30"/>
    <mergeCell ref="Q32:R32"/>
    <mergeCell ref="B33:P33"/>
    <mergeCell ref="Q33:R33"/>
    <mergeCell ref="B34:D34"/>
    <mergeCell ref="E34:G34"/>
    <mergeCell ref="H34:K34"/>
    <mergeCell ref="L34:R34"/>
    <mergeCell ref="B29:C30"/>
    <mergeCell ref="D29:F30"/>
    <mergeCell ref="G29:I30"/>
    <mergeCell ref="J29:L30"/>
    <mergeCell ref="M29:O30"/>
    <mergeCell ref="P29:P30"/>
    <mergeCell ref="B27:R27"/>
    <mergeCell ref="B28:C28"/>
    <mergeCell ref="D28:F28"/>
    <mergeCell ref="G28:I28"/>
    <mergeCell ref="J28:L28"/>
    <mergeCell ref="M28:O28"/>
    <mergeCell ref="Q28:R28"/>
    <mergeCell ref="N24:N25"/>
    <mergeCell ref="O24:O25"/>
    <mergeCell ref="P24:P25"/>
    <mergeCell ref="Q24:Q25"/>
    <mergeCell ref="R24:R25"/>
    <mergeCell ref="B26:O26"/>
    <mergeCell ref="H24:H25"/>
    <mergeCell ref="I24:I25"/>
    <mergeCell ref="J24:J25"/>
    <mergeCell ref="K24:K25"/>
    <mergeCell ref="L24:L25"/>
    <mergeCell ref="M24:M25"/>
    <mergeCell ref="O22:O23"/>
    <mergeCell ref="P22:P23"/>
    <mergeCell ref="K22:K23"/>
    <mergeCell ref="L22:L23"/>
    <mergeCell ref="M22:M23"/>
    <mergeCell ref="N22:N23"/>
    <mergeCell ref="Q22:Q23"/>
    <mergeCell ref="R22:R23"/>
    <mergeCell ref="B24:B25"/>
    <mergeCell ref="C24:C25"/>
    <mergeCell ref="D24:D25"/>
    <mergeCell ref="E24:E25"/>
    <mergeCell ref="F24:F25"/>
    <mergeCell ref="G24:G25"/>
    <mergeCell ref="I22:I23"/>
    <mergeCell ref="J22:J23"/>
    <mergeCell ref="P20:P21"/>
    <mergeCell ref="Q20:Q21"/>
    <mergeCell ref="R20:R21"/>
    <mergeCell ref="B22:B23"/>
    <mergeCell ref="C22:C23"/>
    <mergeCell ref="D22:D23"/>
    <mergeCell ref="E22:E23"/>
    <mergeCell ref="F22:F23"/>
    <mergeCell ref="G22:G23"/>
    <mergeCell ref="H22:H23"/>
    <mergeCell ref="J20:J21"/>
    <mergeCell ref="K20:K21"/>
    <mergeCell ref="L20:L21"/>
    <mergeCell ref="M20:M21"/>
    <mergeCell ref="N20:N21"/>
    <mergeCell ref="O20:O21"/>
    <mergeCell ref="P10:Q10"/>
    <mergeCell ref="R10:R12"/>
    <mergeCell ref="B20:B21"/>
    <mergeCell ref="C20:C21"/>
    <mergeCell ref="D20:D21"/>
    <mergeCell ref="E20:E21"/>
    <mergeCell ref="F20:F21"/>
    <mergeCell ref="G20:G21"/>
    <mergeCell ref="H20:H21"/>
    <mergeCell ref="I20:I21"/>
    <mergeCell ref="D7:N7"/>
    <mergeCell ref="Q7:R7"/>
    <mergeCell ref="B8:C8"/>
    <mergeCell ref="D8:N8"/>
    <mergeCell ref="Q8:R8"/>
    <mergeCell ref="B10:B12"/>
    <mergeCell ref="C10:F11"/>
    <mergeCell ref="G10:J11"/>
    <mergeCell ref="K10:K12"/>
    <mergeCell ref="L10:O11"/>
    <mergeCell ref="O4:O8"/>
    <mergeCell ref="B5:C6"/>
    <mergeCell ref="I5:I6"/>
    <mergeCell ref="J5:K5"/>
    <mergeCell ref="L5:N5"/>
    <mergeCell ref="Q5:R5"/>
    <mergeCell ref="J6:K6"/>
    <mergeCell ref="L6:N6"/>
    <mergeCell ref="Q6:R6"/>
    <mergeCell ref="B7:C7"/>
    <mergeCell ref="B1:R2"/>
    <mergeCell ref="B3:C3"/>
    <mergeCell ref="D3:I3"/>
    <mergeCell ref="J3:O3"/>
    <mergeCell ref="P3:P4"/>
    <mergeCell ref="Q3:R4"/>
    <mergeCell ref="B4:C4"/>
    <mergeCell ref="D4:I4"/>
    <mergeCell ref="J4:K4"/>
    <mergeCell ref="L4:N4"/>
  </mergeCells>
  <conditionalFormatting sqref="R26">
    <cfRule type="cellIs" priority="1" dxfId="2" operator="equal" stopIfTrue="1">
      <formula>"DİKKAT 50 KATI DEĞİL"</formula>
    </cfRule>
  </conditionalFormatting>
  <conditionalFormatting sqref="B26:O26">
    <cfRule type="cellIs" priority="2" dxfId="3" operator="notEqual" stopIfTrue="1">
      <formula>"TOPLAM"</formula>
    </cfRule>
  </conditionalFormatting>
  <dataValidations count="2">
    <dataValidation type="date" operator="greaterThan" allowBlank="1" showErrorMessage="1" errorTitle="DİKKAT YANLIŞ YAPTINIZ" error="BU KISMA SADECE TARİH GİREBİLİRSİNİZ. &#10;(01.01.2004'ten önceki tarih kabul edilmez)&#10;&#10;ekara2@muhasebat.gov.tr" sqref="B43">
      <formula1>37987</formula1>
    </dataValidation>
    <dataValidation type="date" operator="greaterThan" allowBlank="1" showErrorMessage="1" sqref="Q43:R43">
      <formula1>37987</formula1>
    </dataValidation>
  </dataValidations>
  <printOptions/>
  <pageMargins left="0" right="0" top="0.5902777777777778" bottom="0" header="0.5118055555555555" footer="0.5118055555555555"/>
  <pageSetup horizontalDpi="300" verticalDpi="300" orientation="portrait" paperSize="9" scale="80"/>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Orhan Bilgin</dc:creator>
  <cp:keywords/>
  <dc:description/>
  <cp:lastModifiedBy>orhan.bilgin</cp:lastModifiedBy>
  <cp:lastPrinted>2018-07-16T06:01:00Z</cp:lastPrinted>
  <dcterms:created xsi:type="dcterms:W3CDTF">2018-07-16T05:39:52Z</dcterms:created>
  <dcterms:modified xsi:type="dcterms:W3CDTF">2020-06-05T05:13:54Z</dcterms:modified>
  <cp:category/>
  <cp:version/>
  <cp:contentType/>
  <cp:contentStatus/>
</cp:coreProperties>
</file>